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S\VSX\Batches\"/>
    </mc:Choice>
  </mc:AlternateContent>
  <bookViews>
    <workbookView xWindow="0" yWindow="0" windowWidth="20490" windowHeight="7770"/>
  </bookViews>
  <sheets>
    <sheet name="combination-deblending" sheetId="2" r:id="rId1"/>
  </sheets>
  <definedNames>
    <definedName name="Constelacion">#REF!</definedName>
  </definedNames>
  <calcPr calcId="162913" concurrentCalc="0"/>
</workbook>
</file>

<file path=xl/calcChain.xml><?xml version="1.0" encoding="utf-8"?>
<calcChain xmlns="http://schemas.openxmlformats.org/spreadsheetml/2006/main">
  <c r="K582" i="2" l="1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E14" i="2"/>
  <c r="E13" i="2"/>
  <c r="E12" i="2"/>
  <c r="E11" i="2"/>
  <c r="E10" i="2"/>
  <c r="AN4" i="2"/>
  <c r="AM4" i="2"/>
  <c r="AL4" i="2"/>
  <c r="Q4" i="2"/>
  <c r="P4" i="2"/>
  <c r="O4" i="2"/>
  <c r="B4" i="2"/>
  <c r="C4" i="2"/>
  <c r="AU3" i="2"/>
  <c r="AT3" i="2"/>
  <c r="B3" i="2"/>
  <c r="C3" i="2"/>
</calcChain>
</file>

<file path=xl/sharedStrings.xml><?xml version="1.0" encoding="utf-8"?>
<sst xmlns="http://schemas.openxmlformats.org/spreadsheetml/2006/main" count="24" uniqueCount="22">
  <si>
    <t>V (AB or ABC)</t>
  </si>
  <si>
    <t>B-V (AB or ABC)</t>
  </si>
  <si>
    <t>V (A)</t>
  </si>
  <si>
    <t>B-V (A)</t>
  </si>
  <si>
    <t>V (B)</t>
  </si>
  <si>
    <t>B-V (B)</t>
  </si>
  <si>
    <t>V (C)</t>
  </si>
  <si>
    <t>B-V (C)</t>
  </si>
  <si>
    <t>DOUBLE</t>
  </si>
  <si>
    <t>TRIPLE</t>
  </si>
  <si>
    <t>EA</t>
  </si>
  <si>
    <t>Aa</t>
  </si>
  <si>
    <t>MINTAKA</t>
  </si>
  <si>
    <t>Per. ápsides AaAb = 225 años. AB per = 201 años.</t>
  </si>
  <si>
    <t xml:space="preserve">You have to copy the blended observations (the magnitudes as they are) in column I starting from line 18. The contaminating magnitude has to be copied in column F (copy that value all the way down to the last cell containing observations) and the results will be obtained in column K (remember to copy the formula down to the last line with data). Use the corrected magnitudes for the plot.
</t>
  </si>
  <si>
    <t>Star</t>
  </si>
  <si>
    <t>Mag A</t>
  </si>
  <si>
    <t>Mag B</t>
  </si>
  <si>
    <t>Mag AB</t>
  </si>
  <si>
    <t>Contaminating magnitude</t>
  </si>
  <si>
    <t>Copy blended dataset mags below</t>
  </si>
  <si>
    <t>Mag A deblended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</si>
</sst>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FF"/>
      <name val="Arial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FF832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2" borderId="1" applyNumberFormat="0" applyFont="0" applyAlignment="0" applyProtection="0"/>
  </cellStyleXfs>
  <cellXfs count="66">
    <xf numFmtId="0" fontId="0" fillId="0" borderId="0" xfId="0"/>
    <xf numFmtId="0" fontId="2" fillId="0" borderId="0" xfId="1"/>
    <xf numFmtId="164" fontId="2" fillId="0" borderId="0" xfId="1" applyNumberFormat="1" applyAlignment="1"/>
    <xf numFmtId="164" fontId="2" fillId="0" borderId="0" xfId="1" applyNumberFormat="1"/>
    <xf numFmtId="164" fontId="2" fillId="0" borderId="0" xfId="1" applyNumberFormat="1" applyFill="1"/>
    <xf numFmtId="164" fontId="2" fillId="0" borderId="0" xfId="1" applyNumberFormat="1" applyFill="1" applyAlignment="1">
      <alignment horizontal="right"/>
    </xf>
    <xf numFmtId="0" fontId="2" fillId="0" borderId="0" xfId="1" applyFill="1"/>
    <xf numFmtId="0" fontId="2" fillId="0" borderId="0" xfId="1" applyFont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0" fontId="2" fillId="0" borderId="0" xfId="1" applyFont="1" applyFill="1"/>
    <xf numFmtId="164" fontId="3" fillId="3" borderId="2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4" fillId="5" borderId="4" xfId="1" applyNumberFormat="1" applyFont="1" applyFill="1" applyBorder="1" applyAlignment="1">
      <alignment horizontal="center"/>
    </xf>
    <xf numFmtId="164" fontId="3" fillId="5" borderId="4" xfId="1" applyNumberFormat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left"/>
    </xf>
    <xf numFmtId="0" fontId="4" fillId="6" borderId="6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49" fontId="4" fillId="6" borderId="3" xfId="1" applyNumberFormat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2" fontId="5" fillId="0" borderId="4" xfId="1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4" fontId="3" fillId="6" borderId="2" xfId="1" applyNumberFormat="1" applyFont="1" applyFill="1" applyBorder="1" applyAlignment="1">
      <alignment horizontal="center"/>
    </xf>
    <xf numFmtId="164" fontId="3" fillId="8" borderId="3" xfId="1" applyNumberFormat="1" applyFont="1" applyFill="1" applyBorder="1" applyAlignment="1">
      <alignment horizontal="center"/>
    </xf>
    <xf numFmtId="164" fontId="4" fillId="5" borderId="4" xfId="1" quotePrefix="1" applyNumberFormat="1" applyFont="1" applyFill="1" applyBorder="1" applyAlignment="1">
      <alignment horizontal="center"/>
    </xf>
    <xf numFmtId="164" fontId="4" fillId="6" borderId="6" xfId="1" applyNumberFormat="1" applyFont="1" applyFill="1" applyBorder="1" applyAlignment="1">
      <alignment horizontal="center"/>
    </xf>
    <xf numFmtId="164" fontId="4" fillId="6" borderId="4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left"/>
    </xf>
    <xf numFmtId="49" fontId="4" fillId="0" borderId="4" xfId="1" applyNumberFormat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2" fontId="6" fillId="0" borderId="4" xfId="1" applyNumberFormat="1" applyFont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8" fillId="0" borderId="4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/>
    </xf>
    <xf numFmtId="164" fontId="2" fillId="0" borderId="0" xfId="1" applyNumberFormat="1" applyAlignment="1">
      <alignment horizontal="right"/>
    </xf>
    <xf numFmtId="0" fontId="4" fillId="0" borderId="0" xfId="0" applyFont="1" applyAlignment="1">
      <alignment horizontal="left"/>
    </xf>
    <xf numFmtId="164" fontId="2" fillId="6" borderId="0" xfId="1" applyNumberFormat="1" applyFill="1"/>
    <xf numFmtId="164" fontId="2" fillId="5" borderId="0" xfId="1" applyNumberFormat="1" applyFill="1" applyAlignment="1"/>
    <xf numFmtId="164" fontId="2" fillId="5" borderId="0" xfId="1" applyNumberFormat="1" applyFill="1"/>
    <xf numFmtId="164" fontId="9" fillId="6" borderId="0" xfId="1" applyNumberFormat="1" applyFont="1" applyFill="1"/>
    <xf numFmtId="0" fontId="2" fillId="5" borderId="0" xfId="1" applyFill="1"/>
    <xf numFmtId="0" fontId="2" fillId="0" borderId="0" xfId="1" applyAlignment="1">
      <alignment wrapText="1"/>
    </xf>
    <xf numFmtId="164" fontId="2" fillId="10" borderId="0" xfId="1" applyNumberFormat="1" applyFill="1" applyAlignment="1"/>
    <xf numFmtId="164" fontId="2" fillId="10" borderId="0" xfId="1" applyNumberFormat="1" applyFill="1"/>
    <xf numFmtId="164" fontId="2" fillId="0" borderId="0" xfId="1" applyNumberFormat="1" applyFill="1" applyAlignment="1"/>
    <xf numFmtId="164" fontId="9" fillId="0" borderId="0" xfId="1" applyNumberFormat="1" applyFont="1" applyFill="1"/>
    <xf numFmtId="164" fontId="0" fillId="11" borderId="0" xfId="0" applyNumberFormat="1" applyFill="1" applyBorder="1"/>
    <xf numFmtId="164" fontId="0" fillId="0" borderId="0" xfId="0" applyNumberFormat="1"/>
    <xf numFmtId="164" fontId="2" fillId="11" borderId="0" xfId="0" applyNumberFormat="1" applyFont="1" applyFill="1" applyBorder="1"/>
    <xf numFmtId="164" fontId="2" fillId="11" borderId="0" xfId="1" applyNumberFormat="1" applyFill="1"/>
    <xf numFmtId="165" fontId="9" fillId="0" borderId="0" xfId="1" applyNumberFormat="1" applyFont="1" applyFill="1"/>
    <xf numFmtId="165" fontId="2" fillId="0" borderId="0" xfId="1" applyNumberFormat="1" applyFill="1"/>
    <xf numFmtId="0" fontId="3" fillId="9" borderId="0" xfId="1" applyFont="1" applyFill="1" applyAlignment="1">
      <alignment horizontal="left" wrapText="1"/>
    </xf>
    <xf numFmtId="0" fontId="9" fillId="9" borderId="0" xfId="0" applyFont="1" applyFill="1" applyAlignment="1">
      <alignment horizontal="left"/>
    </xf>
  </cellXfs>
  <cellStyles count="6">
    <cellStyle name="Hyperlink" xfId="2" builtinId="8"/>
    <cellStyle name="Normal" xfId="0" builtinId="0"/>
    <cellStyle name="Normal 2" xfId="1"/>
    <cellStyle name="Normal 3" xfId="3"/>
    <cellStyle name="Normal 4" xfId="4"/>
    <cellStyle name="No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r.arxiv.org/abs/0811.0492" TargetMode="External"/><Relationship Id="rId1" Type="http://schemas.openxmlformats.org/officeDocument/2006/relationships/hyperlink" Target="http://arxiv.org/abs/astro-ph/0110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2"/>
  <sheetViews>
    <sheetView tabSelected="1" workbookViewId="0">
      <selection activeCell="H14" sqref="H14"/>
    </sheetView>
  </sheetViews>
  <sheetFormatPr defaultRowHeight="12.75" x14ac:dyDescent="0.2"/>
  <cols>
    <col min="8" max="8" width="12.5703125" bestFit="1" customWidth="1"/>
  </cols>
  <sheetData>
    <row r="1" spans="1:52" s="1" customFormat="1" x14ac:dyDescent="0.2">
      <c r="B1" s="2"/>
      <c r="C1" s="3"/>
      <c r="E1" s="4"/>
      <c r="F1" s="5"/>
      <c r="G1" s="6"/>
      <c r="H1" s="4"/>
      <c r="I1" s="7"/>
    </row>
    <row r="2" spans="1:52" s="1" customFormat="1" x14ac:dyDescent="0.2">
      <c r="A2" s="7"/>
      <c r="B2" s="2" t="s">
        <v>0</v>
      </c>
      <c r="C2" s="3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8" t="s">
        <v>6</v>
      </c>
      <c r="I2" s="7" t="s">
        <v>7</v>
      </c>
    </row>
    <row r="3" spans="1:52" s="25" customFormat="1" ht="15.75" x14ac:dyDescent="0.25">
      <c r="A3" s="1" t="s">
        <v>8</v>
      </c>
      <c r="B3" s="11">
        <f>F3-2.5*LOG10(10^((F3-D3)*0.4)+1)</f>
        <v>9.9008157373654413</v>
      </c>
      <c r="C3" s="12">
        <f>((F3+G3)-2.5*LOG10(10^(((F3+G3)-(D3+E3))*0.4)+1))-B3</f>
        <v>0.45750558411825359</v>
      </c>
      <c r="D3" s="13">
        <v>10.039999999999999</v>
      </c>
      <c r="E3" s="14">
        <v>0.42</v>
      </c>
      <c r="F3" s="13">
        <v>12.2</v>
      </c>
      <c r="G3" s="14">
        <v>0.78</v>
      </c>
      <c r="H3" s="15"/>
      <c r="I3" s="16"/>
      <c r="J3" s="13"/>
      <c r="K3" s="14"/>
      <c r="L3" s="15"/>
      <c r="M3" s="16"/>
      <c r="N3" s="17"/>
      <c r="O3" s="15"/>
      <c r="P3" s="15"/>
      <c r="Q3" s="16"/>
      <c r="R3" s="17"/>
      <c r="S3" s="15"/>
      <c r="T3" s="18"/>
      <c r="U3" s="19"/>
      <c r="V3" s="19"/>
      <c r="W3" s="20"/>
      <c r="X3" s="21"/>
      <c r="Y3" s="21"/>
      <c r="Z3" s="22"/>
      <c r="AA3" s="21"/>
      <c r="AB3" s="21"/>
      <c r="AC3" s="23"/>
      <c r="AD3" s="24"/>
      <c r="AI3" s="26"/>
      <c r="AJ3" s="27"/>
      <c r="AK3" s="24"/>
      <c r="AL3" s="28"/>
      <c r="AQ3" s="29"/>
      <c r="AR3" s="30"/>
      <c r="AS3" s="31"/>
      <c r="AT3" s="32">
        <f>(+D3-AZ3)+5*(1-LOG10(AY3/3.258))</f>
        <v>4.159520208668205</v>
      </c>
      <c r="AU3" s="28">
        <f>(+F3-AZ3)+5*(1-LOG10(AY3/3.258))</f>
        <v>6.3195202086682052</v>
      </c>
      <c r="AV3" s="28"/>
      <c r="AW3" s="28"/>
      <c r="AX3" s="28"/>
      <c r="AY3" s="33">
        <v>482</v>
      </c>
      <c r="AZ3" s="28">
        <v>0.03</v>
      </c>
    </row>
    <row r="4" spans="1:52" s="25" customFormat="1" ht="15.75" x14ac:dyDescent="0.25">
      <c r="A4" s="7" t="s">
        <v>9</v>
      </c>
      <c r="B4" s="34">
        <f>H4-2.5*LOG10(10^((H4-(F4-2.5*LOG10(10^((F4-D4)*0.4)+1)))*0.4)+1)</f>
        <v>10.367896724884512</v>
      </c>
      <c r="C4" s="35">
        <f>((((F4+G4)-2.5*LOG10(10^(((F4+G4)-(D4+E4))*0.4)+1)))-2.5*LOG10(10^(((((F4+G4)-2.5*LOG10(10^(((F4+G4)-(D4+E4))*0.4)+1)))-(H4+I4))*0.4)+1))-B4</f>
        <v>0.47821667513797728</v>
      </c>
      <c r="D4" s="13">
        <v>10.59</v>
      </c>
      <c r="E4" s="14">
        <v>0.42</v>
      </c>
      <c r="F4" s="13">
        <v>12.2</v>
      </c>
      <c r="G4" s="36">
        <v>0.78</v>
      </c>
      <c r="H4" s="13">
        <v>24</v>
      </c>
      <c r="I4" s="14">
        <v>0.73</v>
      </c>
      <c r="J4" s="13"/>
      <c r="K4" s="14"/>
      <c r="L4" s="15"/>
      <c r="M4" s="16"/>
      <c r="N4" s="16"/>
      <c r="O4" s="37">
        <f>H4-2.5*LOG10(10^((H4-(F4-2.5*LOG10(10^((F4-W4)*0.4)+1)))*0.4)+1)</f>
        <v>2.4798594908867067</v>
      </c>
      <c r="P4" s="38">
        <f>H4-2.5*LOG10(10^((H4-(F4-2.5*LOG10(10^((F4-X4)*0.4)+1)))*0.4)+1)</f>
        <v>2.6298386754991938</v>
      </c>
      <c r="Q4" s="38">
        <f>H4-2.5*LOG10(10^((H4-(F4-2.5*LOG10(10^((F4-Y4)*0.4)+1)))*0.4)+1)</f>
        <v>2.5718470667181919</v>
      </c>
      <c r="R4" s="38"/>
      <c r="S4" s="38" t="s">
        <v>10</v>
      </c>
      <c r="T4" s="21">
        <v>5.7324760000000001</v>
      </c>
      <c r="U4" s="23"/>
      <c r="V4" s="39" t="s">
        <v>11</v>
      </c>
      <c r="W4" s="28">
        <v>2.48</v>
      </c>
      <c r="X4" s="28">
        <v>2.63</v>
      </c>
      <c r="Y4" s="28">
        <v>2.5720000000000001</v>
      </c>
      <c r="Z4" s="40"/>
      <c r="AA4" s="26" t="s">
        <v>10</v>
      </c>
      <c r="AB4" s="27">
        <v>5.7324760000000001</v>
      </c>
      <c r="AC4" s="24"/>
      <c r="AD4" s="28"/>
      <c r="AI4" s="29"/>
      <c r="AJ4" s="41" t="s">
        <v>12</v>
      </c>
      <c r="AK4" s="31" t="s">
        <v>13</v>
      </c>
      <c r="AL4" s="42">
        <f>(+D4-AR4)+5*(1-LOG10(AQ4/3.258))</f>
        <v>2.3463059388659477</v>
      </c>
      <c r="AM4" s="28">
        <f>(+F4-AR4)+5*(1-LOG10(AQ4/3.258))</f>
        <v>3.9563059388659472</v>
      </c>
      <c r="AN4" s="28">
        <f>(+H4-AR4)+5*(1-LOG10(AQ4/3.258))</f>
        <v>15.756305938865948</v>
      </c>
      <c r="AO4" s="28"/>
      <c r="AP4" s="28"/>
      <c r="AQ4" s="33">
        <v>1348</v>
      </c>
      <c r="AR4" s="43">
        <v>0.16</v>
      </c>
      <c r="AS4" s="44">
        <v>2002</v>
      </c>
      <c r="AT4" s="45">
        <v>2008</v>
      </c>
    </row>
    <row r="5" spans="1:52" s="1" customFormat="1" x14ac:dyDescent="0.2">
      <c r="B5" s="2"/>
      <c r="C5" s="3"/>
      <c r="E5" s="46"/>
      <c r="F5" s="46"/>
      <c r="H5" s="4"/>
      <c r="I5" s="7"/>
    </row>
    <row r="6" spans="1:52" s="1" customFormat="1" ht="100.35" customHeight="1" x14ac:dyDescent="0.25">
      <c r="A6" s="64" t="s">
        <v>14</v>
      </c>
      <c r="B6" s="65"/>
      <c r="C6" s="65"/>
      <c r="D6" s="65"/>
      <c r="E6" s="65"/>
      <c r="F6" s="65"/>
      <c r="G6" s="65"/>
      <c r="H6" s="65"/>
      <c r="I6" s="65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52" s="1" customFormat="1" x14ac:dyDescent="0.2">
      <c r="B7" s="2"/>
      <c r="C7" s="3"/>
      <c r="E7" s="48"/>
      <c r="F7" s="46"/>
      <c r="H7" s="4"/>
      <c r="I7" s="7"/>
    </row>
    <row r="8" spans="1:52" s="1" customFormat="1" x14ac:dyDescent="0.2">
      <c r="A8" s="1" t="s">
        <v>15</v>
      </c>
      <c r="B8" s="49" t="s">
        <v>16</v>
      </c>
      <c r="C8" s="50" t="s">
        <v>17</v>
      </c>
      <c r="E8" s="51" t="s">
        <v>18</v>
      </c>
      <c r="F8" s="52" t="s">
        <v>18</v>
      </c>
      <c r="H8" s="4"/>
      <c r="I8" s="7"/>
    </row>
    <row r="9" spans="1:52" s="1" customFormat="1" x14ac:dyDescent="0.2">
      <c r="B9" s="2"/>
      <c r="C9" s="3"/>
      <c r="E9" s="48"/>
      <c r="F9" s="46"/>
      <c r="H9" s="4"/>
      <c r="I9" s="7"/>
    </row>
    <row r="10" spans="1:52" s="1" customFormat="1" x14ac:dyDescent="0.2">
      <c r="A10" s="53"/>
      <c r="B10" s="54">
        <v>15.7</v>
      </c>
      <c r="C10" s="55">
        <v>15.3</v>
      </c>
      <c r="E10" s="51">
        <f>C10-2.5*LOG10(10^((C10-B10)*0.4)+1)</f>
        <v>14.729107572604402</v>
      </c>
      <c r="F10" s="46"/>
      <c r="H10" s="4"/>
      <c r="I10" s="7"/>
    </row>
    <row r="11" spans="1:52" s="1" customFormat="1" x14ac:dyDescent="0.2">
      <c r="A11" s="53"/>
      <c r="B11" s="54">
        <v>14.9</v>
      </c>
      <c r="C11" s="55">
        <v>15.4</v>
      </c>
      <c r="E11" s="51">
        <f>C11-2.5*LOG10(10^((C11-B11)*0.4)+1)</f>
        <v>14.36889349301415</v>
      </c>
      <c r="F11" s="46"/>
      <c r="H11" s="4"/>
      <c r="I11" s="7"/>
    </row>
    <row r="12" spans="1:52" s="1" customFormat="1" x14ac:dyDescent="0.2">
      <c r="A12" s="53"/>
      <c r="B12" s="54">
        <v>14.159000000000001</v>
      </c>
      <c r="C12" s="55">
        <v>17.690000000000001</v>
      </c>
      <c r="E12" s="51">
        <f>C12-2.5*LOG10(10^((C12-B12)*0.4)+1)</f>
        <v>14.117785005544293</v>
      </c>
      <c r="F12" s="46"/>
      <c r="H12" s="4"/>
      <c r="I12" s="7"/>
    </row>
    <row r="13" spans="1:52" s="1" customFormat="1" x14ac:dyDescent="0.2">
      <c r="A13" s="53"/>
      <c r="B13" s="54"/>
      <c r="C13" s="55"/>
      <c r="E13" s="51">
        <f>C13-2.5*LOG10(10^((C13-B13)*0.4)+1)</f>
        <v>-0.75257498915995302</v>
      </c>
      <c r="F13" s="46"/>
      <c r="H13" s="4"/>
      <c r="I13" s="7"/>
    </row>
    <row r="14" spans="1:52" s="1" customFormat="1" x14ac:dyDescent="0.2">
      <c r="A14" s="53"/>
      <c r="B14" s="54"/>
      <c r="C14" s="55"/>
      <c r="E14" s="51">
        <f>C14-2.5*LOG10(10^((C14-B14)*0.4)+1)</f>
        <v>-0.75257498915995302</v>
      </c>
      <c r="F14" s="46"/>
      <c r="H14" s="4"/>
      <c r="I14" s="7"/>
    </row>
    <row r="15" spans="1:52" s="1" customFormat="1" x14ac:dyDescent="0.2">
      <c r="A15" s="53"/>
      <c r="B15" s="54"/>
      <c r="C15" s="55"/>
      <c r="E15" s="51"/>
      <c r="F15" s="46"/>
      <c r="H15" s="4"/>
      <c r="I15" s="7"/>
    </row>
    <row r="16" spans="1:52" s="1" customFormat="1" x14ac:dyDescent="0.2">
      <c r="A16" s="53"/>
      <c r="B16" s="2"/>
      <c r="C16" s="6"/>
      <c r="D16" s="6"/>
      <c r="E16" s="56"/>
      <c r="F16" s="4"/>
      <c r="H16" s="4"/>
      <c r="I16" s="7"/>
    </row>
    <row r="17" spans="1:19" s="6" customFormat="1" x14ac:dyDescent="0.2">
      <c r="A17" s="53"/>
      <c r="B17" s="4"/>
      <c r="E17" s="56"/>
      <c r="F17" s="4" t="s">
        <v>19</v>
      </c>
      <c r="H17" s="62"/>
      <c r="I17" s="8" t="s">
        <v>20</v>
      </c>
      <c r="J17" s="4"/>
      <c r="K17" s="51" t="s">
        <v>21</v>
      </c>
      <c r="L17" s="4"/>
      <c r="M17" s="4"/>
      <c r="N17" s="4"/>
      <c r="O17" s="4"/>
    </row>
    <row r="18" spans="1:19" s="6" customFormat="1" x14ac:dyDescent="0.2">
      <c r="A18" s="53"/>
      <c r="B18" s="4"/>
      <c r="E18" s="56"/>
      <c r="F18" s="4">
        <v>17.100000000000001</v>
      </c>
      <c r="G18" s="4"/>
      <c r="H18" s="62">
        <v>2457422.77746</v>
      </c>
      <c r="I18" s="58">
        <v>15.836</v>
      </c>
      <c r="K18" s="57">
        <f>F18-2.5*LOG10(10^((F18-I18)*0.4)-1)</f>
        <v>16.242307240604575</v>
      </c>
      <c r="N18" s="4"/>
      <c r="O18" s="4"/>
      <c r="P18" s="59"/>
      <c r="Q18" s="4"/>
      <c r="R18" s="4"/>
      <c r="S18" s="4"/>
    </row>
    <row r="19" spans="1:19" s="6" customFormat="1" x14ac:dyDescent="0.2">
      <c r="A19" s="53"/>
      <c r="B19" s="4"/>
      <c r="E19" s="56"/>
      <c r="F19" s="4">
        <v>17.100000000000001</v>
      </c>
      <c r="H19" s="62">
        <v>2457422.7787600001</v>
      </c>
      <c r="I19" s="58">
        <v>15.798999999999999</v>
      </c>
      <c r="K19" s="57">
        <f>F19-2.5*LOG10(10^((F19-I19)*0.4)-1)</f>
        <v>16.188921564034771</v>
      </c>
      <c r="P19" s="59"/>
      <c r="R19" s="4"/>
      <c r="S19" s="4"/>
    </row>
    <row r="20" spans="1:19" s="6" customFormat="1" x14ac:dyDescent="0.2">
      <c r="A20" s="53"/>
      <c r="B20" s="4"/>
      <c r="E20" s="56"/>
      <c r="F20" s="4">
        <v>17.100000000000001</v>
      </c>
      <c r="H20" s="62">
        <v>2457422.7800500002</v>
      </c>
      <c r="I20" s="60">
        <v>15.935</v>
      </c>
      <c r="K20" s="57">
        <f t="shared" ref="K20:K83" si="0">F20-2.5*LOG10(10^((F20-I20)*0.4)-1)</f>
        <v>16.389401345511484</v>
      </c>
      <c r="P20" s="59"/>
      <c r="R20" s="4"/>
      <c r="S20" s="4"/>
    </row>
    <row r="21" spans="1:19" s="6" customFormat="1" x14ac:dyDescent="0.2">
      <c r="B21" s="4"/>
      <c r="E21" s="56"/>
      <c r="F21" s="4">
        <v>17.100000000000001</v>
      </c>
      <c r="H21" s="62">
        <v>2457425.8096500002</v>
      </c>
      <c r="I21" s="58">
        <v>15.757</v>
      </c>
      <c r="K21" s="57">
        <f t="shared" si="0"/>
        <v>16.129264891041743</v>
      </c>
      <c r="L21" s="4"/>
      <c r="P21" s="59"/>
      <c r="R21" s="4"/>
      <c r="S21" s="4"/>
    </row>
    <row r="22" spans="1:19" s="6" customFormat="1" x14ac:dyDescent="0.2">
      <c r="B22" s="4"/>
      <c r="E22" s="56"/>
      <c r="F22" s="4">
        <v>17.100000000000001</v>
      </c>
      <c r="H22" s="62">
        <v>2457425.8109400002</v>
      </c>
      <c r="I22" s="58">
        <v>15.843999999999999</v>
      </c>
      <c r="K22" s="57">
        <f t="shared" si="0"/>
        <v>16.253957668265709</v>
      </c>
      <c r="L22" s="4"/>
      <c r="P22" s="59"/>
      <c r="R22" s="4"/>
      <c r="S22" s="4"/>
    </row>
    <row r="23" spans="1:19" s="6" customFormat="1" x14ac:dyDescent="0.2">
      <c r="B23" s="4"/>
      <c r="E23" s="56"/>
      <c r="F23" s="4">
        <v>17.100000000000001</v>
      </c>
      <c r="H23" s="62">
        <v>2457425.8122299998</v>
      </c>
      <c r="I23" s="58">
        <v>15.861000000000001</v>
      </c>
      <c r="K23" s="57">
        <f t="shared" si="0"/>
        <v>16.278846509902788</v>
      </c>
      <c r="L23" s="4"/>
      <c r="P23" s="59"/>
      <c r="R23" s="4"/>
      <c r="S23" s="4"/>
    </row>
    <row r="24" spans="1:19" s="6" customFormat="1" x14ac:dyDescent="0.2">
      <c r="B24" s="4"/>
      <c r="E24" s="56"/>
      <c r="F24" s="4">
        <v>17.100000000000001</v>
      </c>
      <c r="H24" s="62">
        <v>2457429.80748</v>
      </c>
      <c r="I24" s="58">
        <v>15.518000000000001</v>
      </c>
      <c r="K24" s="57">
        <f t="shared" si="0"/>
        <v>15.805893203236993</v>
      </c>
      <c r="L24" s="4"/>
      <c r="P24" s="59"/>
      <c r="R24" s="4"/>
      <c r="S24" s="4"/>
    </row>
    <row r="25" spans="1:19" s="6" customFormat="1" x14ac:dyDescent="0.2">
      <c r="B25" s="4"/>
      <c r="E25" s="56"/>
      <c r="F25" s="4">
        <v>17.100000000000001</v>
      </c>
      <c r="H25" s="62">
        <v>2457429.80877</v>
      </c>
      <c r="I25" s="58">
        <v>15.625999999999999</v>
      </c>
      <c r="K25" s="57">
        <f t="shared" si="0"/>
        <v>15.948931983631651</v>
      </c>
      <c r="L25" s="4"/>
      <c r="P25" s="59"/>
      <c r="R25" s="4"/>
      <c r="S25" s="4"/>
    </row>
    <row r="26" spans="1:19" s="6" customFormat="1" x14ac:dyDescent="0.2">
      <c r="B26" s="4"/>
      <c r="E26" s="56"/>
      <c r="F26" s="4">
        <v>17.100000000000001</v>
      </c>
      <c r="H26" s="62">
        <v>2457429.81006</v>
      </c>
      <c r="I26" s="58">
        <v>15.853999999999999</v>
      </c>
      <c r="K26" s="57">
        <f t="shared" si="0"/>
        <v>16.268576243153689</v>
      </c>
      <c r="L26" s="4"/>
      <c r="P26" s="59"/>
      <c r="R26" s="4"/>
      <c r="S26" s="4"/>
    </row>
    <row r="27" spans="1:19" s="6" customFormat="1" x14ac:dyDescent="0.2">
      <c r="B27" s="4"/>
      <c r="E27" s="56"/>
      <c r="F27" s="4">
        <v>17.100000000000001</v>
      </c>
      <c r="H27" s="62">
        <v>2457430.77128</v>
      </c>
      <c r="I27" s="58">
        <v>15.723000000000001</v>
      </c>
      <c r="K27" s="57">
        <f t="shared" si="0"/>
        <v>16.081660506456902</v>
      </c>
      <c r="L27" s="4"/>
      <c r="P27" s="59"/>
      <c r="R27" s="4"/>
      <c r="S27" s="4"/>
    </row>
    <row r="28" spans="1:19" s="6" customFormat="1" x14ac:dyDescent="0.2">
      <c r="B28" s="4"/>
      <c r="E28" s="56"/>
      <c r="F28" s="4">
        <v>17.100000000000001</v>
      </c>
      <c r="H28" s="62">
        <v>2457430.77256</v>
      </c>
      <c r="I28" s="58">
        <v>15.589</v>
      </c>
      <c r="K28" s="57">
        <f t="shared" si="0"/>
        <v>15.899403817904645</v>
      </c>
      <c r="L28" s="4"/>
      <c r="P28" s="59"/>
      <c r="R28" s="4"/>
      <c r="S28" s="4"/>
    </row>
    <row r="29" spans="1:19" s="6" customFormat="1" x14ac:dyDescent="0.2">
      <c r="B29" s="4"/>
      <c r="E29" s="56"/>
      <c r="F29" s="4">
        <v>17.100000000000001</v>
      </c>
      <c r="H29" s="62">
        <v>2457431.7113399999</v>
      </c>
      <c r="I29" s="58">
        <v>15.59</v>
      </c>
      <c r="K29" s="57">
        <f t="shared" si="0"/>
        <v>15.900734970201233</v>
      </c>
      <c r="L29" s="4"/>
      <c r="P29" s="59"/>
      <c r="R29" s="4"/>
      <c r="S29" s="4"/>
    </row>
    <row r="30" spans="1:19" s="6" customFormat="1" x14ac:dyDescent="0.2">
      <c r="B30" s="4"/>
      <c r="E30" s="56"/>
      <c r="F30" s="4">
        <v>17.100000000000001</v>
      </c>
      <c r="H30" s="62">
        <v>2457431.71264</v>
      </c>
      <c r="I30" s="58">
        <v>15.534000000000001</v>
      </c>
      <c r="K30" s="57">
        <f t="shared" si="0"/>
        <v>15.826798461476884</v>
      </c>
      <c r="L30" s="4"/>
      <c r="P30" s="59"/>
      <c r="R30" s="4"/>
      <c r="S30" s="4"/>
    </row>
    <row r="31" spans="1:19" s="6" customFormat="1" x14ac:dyDescent="0.2">
      <c r="B31" s="4"/>
      <c r="E31" s="56"/>
      <c r="F31" s="4">
        <v>17.100000000000001</v>
      </c>
      <c r="H31" s="62">
        <v>2457431.7139300001</v>
      </c>
      <c r="I31" s="58">
        <v>15.474</v>
      </c>
      <c r="K31" s="57">
        <f t="shared" si="0"/>
        <v>15.748878504003773</v>
      </c>
      <c r="L31" s="4"/>
      <c r="P31" s="59"/>
      <c r="R31" s="4"/>
      <c r="S31" s="4"/>
    </row>
    <row r="32" spans="1:19" s="6" customFormat="1" x14ac:dyDescent="0.2">
      <c r="B32" s="4"/>
      <c r="E32" s="56"/>
      <c r="F32" s="4">
        <v>17.100000000000001</v>
      </c>
      <c r="H32" s="62">
        <v>2457436.6706099999</v>
      </c>
      <c r="I32" s="58">
        <v>15.491</v>
      </c>
      <c r="K32" s="57">
        <f t="shared" si="0"/>
        <v>15.770826096269881</v>
      </c>
      <c r="L32" s="4"/>
      <c r="P32" s="59"/>
      <c r="R32" s="4"/>
      <c r="S32" s="4"/>
    </row>
    <row r="33" spans="2:19" s="6" customFormat="1" x14ac:dyDescent="0.2">
      <c r="B33" s="4"/>
      <c r="E33" s="56"/>
      <c r="F33" s="4">
        <v>17.100000000000001</v>
      </c>
      <c r="H33" s="62">
        <v>2457436.6718899999</v>
      </c>
      <c r="I33" s="58">
        <v>15.442</v>
      </c>
      <c r="K33" s="57">
        <f t="shared" si="0"/>
        <v>15.707831465582903</v>
      </c>
      <c r="L33" s="4"/>
      <c r="P33" s="59"/>
      <c r="R33" s="4"/>
      <c r="S33" s="4"/>
    </row>
    <row r="34" spans="2:19" s="6" customFormat="1" x14ac:dyDescent="0.2">
      <c r="B34" s="4"/>
      <c r="E34" s="56"/>
      <c r="F34" s="4">
        <v>17.100000000000001</v>
      </c>
      <c r="H34" s="62">
        <v>2457436.6731699998</v>
      </c>
      <c r="I34" s="58">
        <v>15.532</v>
      </c>
      <c r="K34" s="57">
        <f t="shared" si="0"/>
        <v>15.82418012371704</v>
      </c>
      <c r="P34" s="59"/>
      <c r="R34" s="4"/>
      <c r="S34" s="4"/>
    </row>
    <row r="35" spans="2:19" s="6" customFormat="1" x14ac:dyDescent="0.2">
      <c r="B35" s="4"/>
      <c r="E35" s="56"/>
      <c r="F35" s="4">
        <v>17.100000000000001</v>
      </c>
      <c r="H35" s="62">
        <v>2457438.6693799999</v>
      </c>
      <c r="I35" s="58">
        <v>15.673999999999999</v>
      </c>
      <c r="K35" s="57">
        <f t="shared" si="0"/>
        <v>16.014066497761867</v>
      </c>
      <c r="P35" s="59"/>
      <c r="R35" s="4"/>
      <c r="S35" s="4"/>
    </row>
    <row r="36" spans="2:19" s="6" customFormat="1" x14ac:dyDescent="0.2">
      <c r="B36" s="4"/>
      <c r="E36" s="56"/>
      <c r="F36" s="4">
        <v>17.100000000000001</v>
      </c>
      <c r="H36" s="62">
        <v>2457438.6706699999</v>
      </c>
      <c r="I36" s="58">
        <v>15.683999999999999</v>
      </c>
      <c r="K36" s="57">
        <f t="shared" si="0"/>
        <v>16.027767916400826</v>
      </c>
      <c r="P36" s="59"/>
      <c r="R36" s="4"/>
      <c r="S36" s="4"/>
    </row>
    <row r="37" spans="2:19" s="6" customFormat="1" x14ac:dyDescent="0.2">
      <c r="B37" s="4"/>
      <c r="E37" s="56"/>
      <c r="F37" s="4">
        <v>17.100000000000001</v>
      </c>
      <c r="H37" s="62">
        <v>2457442.7612700001</v>
      </c>
      <c r="I37" s="58">
        <v>15.358000000000001</v>
      </c>
      <c r="K37" s="57">
        <f t="shared" si="0"/>
        <v>15.601635531261278</v>
      </c>
      <c r="P37" s="59"/>
      <c r="R37" s="4"/>
      <c r="S37" s="4"/>
    </row>
    <row r="38" spans="2:19" s="6" customFormat="1" x14ac:dyDescent="0.2">
      <c r="B38" s="4"/>
      <c r="E38" s="56"/>
      <c r="F38" s="4">
        <v>17.100000000000001</v>
      </c>
      <c r="H38" s="62">
        <v>2457442.7625699998</v>
      </c>
      <c r="I38" s="58">
        <v>15.372</v>
      </c>
      <c r="K38" s="57">
        <f t="shared" si="0"/>
        <v>15.61918607749827</v>
      </c>
      <c r="P38" s="59"/>
      <c r="R38" s="4"/>
      <c r="S38" s="4"/>
    </row>
    <row r="39" spans="2:19" s="6" customFormat="1" x14ac:dyDescent="0.2">
      <c r="B39" s="4"/>
      <c r="E39" s="56"/>
      <c r="F39" s="4">
        <v>17.100000000000001</v>
      </c>
      <c r="H39" s="62">
        <v>2457442.7638599998</v>
      </c>
      <c r="I39" s="58">
        <v>15.574</v>
      </c>
      <c r="K39" s="57">
        <f t="shared" si="0"/>
        <v>15.879484871627216</v>
      </c>
      <c r="P39" s="59"/>
      <c r="R39" s="4"/>
      <c r="S39" s="4"/>
    </row>
    <row r="40" spans="2:19" s="6" customFormat="1" x14ac:dyDescent="0.2">
      <c r="B40" s="4"/>
      <c r="E40" s="56"/>
      <c r="F40" s="4">
        <v>17.100000000000001</v>
      </c>
      <c r="H40" s="62">
        <v>2457445.7850100002</v>
      </c>
      <c r="I40" s="58">
        <v>15.638999999999999</v>
      </c>
      <c r="K40" s="57">
        <f t="shared" si="0"/>
        <v>15.966471675352366</v>
      </c>
      <c r="P40" s="59"/>
      <c r="R40" s="4"/>
      <c r="S40" s="4"/>
    </row>
    <row r="41" spans="2:19" s="6" customFormat="1" x14ac:dyDescent="0.2">
      <c r="B41" s="4"/>
      <c r="E41" s="56"/>
      <c r="F41" s="4">
        <v>17.100000000000001</v>
      </c>
      <c r="H41" s="62">
        <v>2457445.7862800001</v>
      </c>
      <c r="I41" s="58">
        <v>15.292999999999999</v>
      </c>
      <c r="K41" s="57">
        <f t="shared" si="0"/>
        <v>15.520878398813531</v>
      </c>
      <c r="P41" s="59"/>
      <c r="R41" s="4"/>
      <c r="S41" s="4"/>
    </row>
    <row r="42" spans="2:19" s="6" customFormat="1" x14ac:dyDescent="0.2">
      <c r="B42" s="4"/>
      <c r="E42" s="56"/>
      <c r="F42" s="4">
        <v>17.100000000000001</v>
      </c>
      <c r="H42" s="62">
        <v>2457445.7875600001</v>
      </c>
      <c r="I42" s="58">
        <v>15.494</v>
      </c>
      <c r="K42" s="57">
        <f t="shared" si="0"/>
        <v>15.774709640974477</v>
      </c>
      <c r="P42" s="59"/>
      <c r="R42" s="4"/>
      <c r="S42" s="4"/>
    </row>
    <row r="43" spans="2:19" s="6" customFormat="1" x14ac:dyDescent="0.2">
      <c r="B43" s="4"/>
      <c r="E43" s="56"/>
      <c r="F43" s="4">
        <v>17.100000000000001</v>
      </c>
      <c r="H43" s="62">
        <v>2457447.6410400001</v>
      </c>
      <c r="I43" s="58">
        <v>15.566000000000001</v>
      </c>
      <c r="K43" s="57">
        <f t="shared" si="0"/>
        <v>15.868898044242231</v>
      </c>
      <c r="P43" s="59"/>
      <c r="R43" s="4"/>
      <c r="S43" s="4"/>
    </row>
    <row r="44" spans="2:19" s="6" customFormat="1" x14ac:dyDescent="0.2">
      <c r="B44" s="4"/>
      <c r="E44" s="56"/>
      <c r="F44" s="4">
        <v>17.100000000000001</v>
      </c>
      <c r="H44" s="62">
        <v>2457447.6423300002</v>
      </c>
      <c r="I44" s="58">
        <v>15.699</v>
      </c>
      <c r="K44" s="57">
        <f t="shared" si="0"/>
        <v>16.048408571196941</v>
      </c>
      <c r="P44" s="59"/>
      <c r="R44" s="4"/>
      <c r="S44" s="4"/>
    </row>
    <row r="45" spans="2:19" s="6" customFormat="1" x14ac:dyDescent="0.2">
      <c r="B45" s="4"/>
      <c r="E45" s="56"/>
      <c r="F45" s="4">
        <v>17.100000000000001</v>
      </c>
      <c r="H45" s="62">
        <v>2457447.6436100001</v>
      </c>
      <c r="I45" s="58">
        <v>15.49</v>
      </c>
      <c r="K45" s="57">
        <f t="shared" si="0"/>
        <v>15.769532282808324</v>
      </c>
      <c r="P45" s="59"/>
      <c r="R45" s="4"/>
      <c r="S45" s="4"/>
    </row>
    <row r="46" spans="2:19" s="6" customFormat="1" x14ac:dyDescent="0.2">
      <c r="B46" s="4"/>
      <c r="E46" s="56"/>
      <c r="F46" s="4">
        <v>17.100000000000001</v>
      </c>
      <c r="H46" s="62">
        <v>2457449.7442299998</v>
      </c>
      <c r="I46" s="58">
        <v>15.412000000000001</v>
      </c>
      <c r="K46" s="57">
        <f t="shared" si="0"/>
        <v>15.66965376716899</v>
      </c>
      <c r="P46" s="59"/>
      <c r="R46" s="4"/>
      <c r="S46" s="4"/>
    </row>
    <row r="47" spans="2:19" s="6" customFormat="1" x14ac:dyDescent="0.2">
      <c r="B47" s="4"/>
      <c r="E47" s="56"/>
      <c r="F47" s="4">
        <v>17.100000000000001</v>
      </c>
      <c r="H47" s="62">
        <v>2457449.7455099998</v>
      </c>
      <c r="I47" s="58">
        <v>15.634</v>
      </c>
      <c r="K47" s="57">
        <f t="shared" si="0"/>
        <v>15.959716954380022</v>
      </c>
      <c r="P47" s="59"/>
      <c r="R47" s="4"/>
      <c r="S47" s="4"/>
    </row>
    <row r="48" spans="2:19" s="6" customFormat="1" x14ac:dyDescent="0.2">
      <c r="B48" s="4"/>
      <c r="E48" s="56"/>
      <c r="F48" s="4">
        <v>17.100000000000001</v>
      </c>
      <c r="H48" s="62">
        <v>2457449.7467800002</v>
      </c>
      <c r="I48" s="58">
        <v>15.45</v>
      </c>
      <c r="K48" s="57">
        <f t="shared" si="0"/>
        <v>15.718061283716516</v>
      </c>
      <c r="P48" s="59"/>
      <c r="R48" s="4"/>
      <c r="S48" s="4"/>
    </row>
    <row r="49" spans="2:19" s="6" customFormat="1" x14ac:dyDescent="0.2">
      <c r="B49" s="4"/>
      <c r="E49" s="56"/>
      <c r="F49" s="4">
        <v>17.100000000000001</v>
      </c>
      <c r="H49" s="62">
        <v>2457452.8071599999</v>
      </c>
      <c r="I49" s="58">
        <v>15.46</v>
      </c>
      <c r="K49" s="57">
        <f t="shared" si="0"/>
        <v>15.730878299822004</v>
      </c>
      <c r="P49" s="59"/>
      <c r="R49" s="4"/>
      <c r="S49" s="4"/>
    </row>
    <row r="50" spans="2:19" s="6" customFormat="1" x14ac:dyDescent="0.2">
      <c r="B50" s="4"/>
      <c r="E50" s="56"/>
      <c r="F50" s="4">
        <v>17.100000000000001</v>
      </c>
      <c r="H50" s="62">
        <v>2457453.7673999998</v>
      </c>
      <c r="I50" s="58">
        <v>15.631</v>
      </c>
      <c r="K50" s="57">
        <f t="shared" si="0"/>
        <v>15.955669346790025</v>
      </c>
      <c r="P50" s="59"/>
      <c r="R50" s="4"/>
      <c r="S50" s="4"/>
    </row>
    <row r="51" spans="2:19" s="6" customFormat="1" x14ac:dyDescent="0.2">
      <c r="B51" s="4"/>
      <c r="E51" s="56"/>
      <c r="F51" s="4">
        <v>17.100000000000001</v>
      </c>
      <c r="H51" s="62">
        <v>2457453.7686899998</v>
      </c>
      <c r="I51" s="58">
        <v>15.552</v>
      </c>
      <c r="K51" s="57">
        <f t="shared" si="0"/>
        <v>15.850431243335533</v>
      </c>
      <c r="P51" s="59"/>
      <c r="R51" s="4"/>
      <c r="S51" s="4"/>
    </row>
    <row r="52" spans="2:19" s="6" customFormat="1" x14ac:dyDescent="0.2">
      <c r="B52" s="4"/>
      <c r="E52" s="56"/>
      <c r="F52" s="4">
        <v>17.100000000000001</v>
      </c>
      <c r="H52" s="62">
        <v>2457453.7699699998</v>
      </c>
      <c r="I52" s="58">
        <v>15.502000000000001</v>
      </c>
      <c r="K52" s="57">
        <f t="shared" si="0"/>
        <v>15.785081282619705</v>
      </c>
      <c r="P52" s="59"/>
      <c r="R52" s="4"/>
      <c r="S52" s="4"/>
    </row>
    <row r="53" spans="2:19" s="6" customFormat="1" x14ac:dyDescent="0.2">
      <c r="B53" s="4"/>
      <c r="E53" s="56"/>
      <c r="F53" s="4">
        <v>17.100000000000001</v>
      </c>
      <c r="H53" s="62">
        <v>2457456.7766399998</v>
      </c>
      <c r="I53" s="58">
        <v>15.545999999999999</v>
      </c>
      <c r="K53" s="57">
        <f t="shared" si="0"/>
        <v>15.842540006151715</v>
      </c>
      <c r="P53" s="59"/>
      <c r="R53" s="4"/>
      <c r="S53" s="4"/>
    </row>
    <row r="54" spans="2:19" s="6" customFormat="1" x14ac:dyDescent="0.2">
      <c r="B54" s="4"/>
      <c r="E54" s="56"/>
      <c r="F54" s="4">
        <v>17.100000000000001</v>
      </c>
      <c r="H54" s="62">
        <v>2457456.7779199998</v>
      </c>
      <c r="I54" s="58">
        <v>15.51</v>
      </c>
      <c r="K54" s="57">
        <f t="shared" si="0"/>
        <v>15.795475713366436</v>
      </c>
      <c r="P54" s="59"/>
      <c r="R54" s="4"/>
      <c r="S54" s="4"/>
    </row>
    <row r="55" spans="2:19" s="6" customFormat="1" x14ac:dyDescent="0.2">
      <c r="B55" s="4"/>
      <c r="E55" s="56"/>
      <c r="F55" s="4">
        <v>17.100000000000001</v>
      </c>
      <c r="H55" s="62">
        <v>2457456.7792000002</v>
      </c>
      <c r="I55" s="58">
        <v>15.436999999999999</v>
      </c>
      <c r="K55" s="57">
        <f t="shared" si="0"/>
        <v>15.701448452328378</v>
      </c>
      <c r="P55" s="59"/>
      <c r="R55" s="4"/>
      <c r="S55" s="4"/>
    </row>
    <row r="56" spans="2:19" s="6" customFormat="1" x14ac:dyDescent="0.2">
      <c r="B56" s="4"/>
      <c r="E56" s="56"/>
      <c r="F56" s="4">
        <v>17.100000000000001</v>
      </c>
      <c r="H56" s="62">
        <v>2457462.7496600002</v>
      </c>
      <c r="I56" s="58">
        <v>15.6</v>
      </c>
      <c r="K56" s="57">
        <f t="shared" si="0"/>
        <v>15.914068943729536</v>
      </c>
      <c r="P56" s="59"/>
      <c r="R56" s="4"/>
      <c r="S56" s="4"/>
    </row>
    <row r="57" spans="2:19" s="6" customFormat="1" x14ac:dyDescent="0.2">
      <c r="B57" s="4"/>
      <c r="E57" s="56"/>
      <c r="F57" s="4">
        <v>17.100000000000001</v>
      </c>
      <c r="H57" s="62">
        <v>2457462.7509499998</v>
      </c>
      <c r="I57" s="58">
        <v>15.538</v>
      </c>
      <c r="K57" s="57">
        <f t="shared" si="0"/>
        <v>15.832039621646018</v>
      </c>
      <c r="P57" s="59"/>
      <c r="R57" s="4"/>
      <c r="S57" s="4"/>
    </row>
    <row r="58" spans="2:19" s="6" customFormat="1" x14ac:dyDescent="0.2">
      <c r="B58" s="4"/>
      <c r="E58" s="56"/>
      <c r="F58" s="4">
        <v>17.100000000000001</v>
      </c>
      <c r="H58" s="62">
        <v>2457462.7522399998</v>
      </c>
      <c r="I58" s="58">
        <v>15.553000000000001</v>
      </c>
      <c r="K58" s="57">
        <f t="shared" si="0"/>
        <v>15.851747788599535</v>
      </c>
      <c r="P58" s="59"/>
      <c r="R58" s="4"/>
      <c r="S58" s="4"/>
    </row>
    <row r="59" spans="2:19" s="6" customFormat="1" x14ac:dyDescent="0.2">
      <c r="B59" s="4"/>
      <c r="E59" s="56"/>
      <c r="F59" s="4">
        <v>17.100000000000001</v>
      </c>
      <c r="H59" s="62">
        <v>2457464.72481</v>
      </c>
      <c r="I59" s="58">
        <v>15.2</v>
      </c>
      <c r="K59" s="57">
        <f t="shared" si="0"/>
        <v>15.407260849974318</v>
      </c>
      <c r="P59" s="59"/>
      <c r="R59" s="4"/>
      <c r="S59" s="4"/>
    </row>
    <row r="60" spans="2:19" s="6" customFormat="1" x14ac:dyDescent="0.2">
      <c r="B60" s="4"/>
      <c r="E60" s="56"/>
      <c r="F60" s="4">
        <v>17.100000000000001</v>
      </c>
      <c r="H60" s="62">
        <v>2457464.7261100002</v>
      </c>
      <c r="I60" s="58">
        <v>15.349</v>
      </c>
      <c r="K60" s="57">
        <f t="shared" si="0"/>
        <v>15.590383121475488</v>
      </c>
      <c r="P60" s="59"/>
      <c r="R60" s="4"/>
      <c r="S60" s="4"/>
    </row>
    <row r="61" spans="2:19" s="6" customFormat="1" x14ac:dyDescent="0.2">
      <c r="B61" s="4"/>
      <c r="E61" s="56"/>
      <c r="F61" s="4">
        <v>17.100000000000001</v>
      </c>
      <c r="H61" s="62">
        <v>2457468.6797799999</v>
      </c>
      <c r="I61" s="58">
        <v>15.484</v>
      </c>
      <c r="K61" s="57">
        <f t="shared" si="0"/>
        <v>15.761776731371821</v>
      </c>
      <c r="P61" s="59"/>
      <c r="R61" s="4"/>
      <c r="S61" s="4"/>
    </row>
    <row r="62" spans="2:19" s="6" customFormat="1" x14ac:dyDescent="0.2">
      <c r="B62" s="4"/>
      <c r="E62" s="56"/>
      <c r="F62" s="4">
        <v>17.100000000000001</v>
      </c>
      <c r="H62" s="62">
        <v>2457468.68108</v>
      </c>
      <c r="I62" s="58">
        <v>15.768000000000001</v>
      </c>
      <c r="K62" s="57">
        <f t="shared" si="0"/>
        <v>16.144796019864298</v>
      </c>
      <c r="P62" s="59"/>
      <c r="R62" s="4"/>
      <c r="S62" s="4"/>
    </row>
    <row r="63" spans="2:19" s="6" customFormat="1" x14ac:dyDescent="0.2">
      <c r="B63" s="4"/>
      <c r="E63" s="56"/>
      <c r="F63" s="4">
        <v>17.100000000000001</v>
      </c>
      <c r="H63" s="62">
        <v>2457468.6823800001</v>
      </c>
      <c r="I63" s="58">
        <v>15.554</v>
      </c>
      <c r="K63" s="57">
        <f t="shared" si="0"/>
        <v>15.853064717989813</v>
      </c>
      <c r="P63" s="59"/>
      <c r="R63" s="4"/>
      <c r="S63" s="4"/>
    </row>
    <row r="64" spans="2:19" s="6" customFormat="1" x14ac:dyDescent="0.2">
      <c r="B64" s="4"/>
      <c r="E64" s="56"/>
      <c r="F64" s="4">
        <v>17.100000000000001</v>
      </c>
      <c r="H64" s="62">
        <v>2457470.6404800001</v>
      </c>
      <c r="I64" s="58">
        <v>15.327</v>
      </c>
      <c r="K64" s="57">
        <f t="shared" si="0"/>
        <v>15.562974318654776</v>
      </c>
      <c r="P64" s="59"/>
      <c r="R64" s="4"/>
      <c r="S64" s="4"/>
    </row>
    <row r="65" spans="2:19" s="6" customFormat="1" x14ac:dyDescent="0.2">
      <c r="B65" s="4"/>
      <c r="E65" s="56"/>
      <c r="F65" s="4">
        <v>17.100000000000001</v>
      </c>
      <c r="H65" s="62">
        <v>2457470.64176</v>
      </c>
      <c r="I65" s="58">
        <v>15.401</v>
      </c>
      <c r="K65" s="57">
        <f t="shared" si="0"/>
        <v>15.655726445459443</v>
      </c>
      <c r="R65" s="4"/>
      <c r="S65" s="4"/>
    </row>
    <row r="66" spans="2:19" s="6" customFormat="1" x14ac:dyDescent="0.2">
      <c r="B66" s="4"/>
      <c r="E66" s="56"/>
      <c r="F66" s="4">
        <v>17.100000000000001</v>
      </c>
      <c r="H66" s="62">
        <v>2457470.6430500001</v>
      </c>
      <c r="I66" s="58">
        <v>15.63</v>
      </c>
      <c r="K66" s="57">
        <f t="shared" si="0"/>
        <v>15.954321011010924</v>
      </c>
      <c r="R66" s="4"/>
      <c r="S66" s="4"/>
    </row>
    <row r="67" spans="2:19" s="6" customFormat="1" x14ac:dyDescent="0.2">
      <c r="B67" s="4"/>
      <c r="E67" s="56"/>
      <c r="F67" s="4">
        <v>17.100000000000001</v>
      </c>
      <c r="H67" s="62">
        <v>2457475.56434</v>
      </c>
      <c r="I67" s="58">
        <v>15.651</v>
      </c>
      <c r="K67" s="57">
        <f t="shared" si="0"/>
        <v>15.982727885772888</v>
      </c>
      <c r="R67" s="4"/>
      <c r="S67" s="4"/>
    </row>
    <row r="68" spans="2:19" s="6" customFormat="1" x14ac:dyDescent="0.2">
      <c r="B68" s="4"/>
      <c r="E68" s="56"/>
      <c r="F68" s="4">
        <v>17.100000000000001</v>
      </c>
      <c r="H68" s="62">
        <v>2457475.5656400002</v>
      </c>
      <c r="I68" s="58">
        <v>15.624000000000001</v>
      </c>
      <c r="K68" s="57">
        <f t="shared" si="0"/>
        <v>15.946240049974028</v>
      </c>
      <c r="R68" s="4"/>
      <c r="S68" s="4"/>
    </row>
    <row r="69" spans="2:19" s="6" customFormat="1" x14ac:dyDescent="0.2">
      <c r="B69" s="4"/>
      <c r="E69" s="56"/>
      <c r="F69" s="4">
        <v>17.100000000000001</v>
      </c>
      <c r="H69" s="62">
        <v>2457475.5669499999</v>
      </c>
      <c r="I69" s="58">
        <v>15.509</v>
      </c>
      <c r="K69" s="57">
        <f t="shared" si="0"/>
        <v>15.79417515405477</v>
      </c>
      <c r="R69" s="4"/>
      <c r="S69" s="4"/>
    </row>
    <row r="70" spans="2:19" s="6" customFormat="1" x14ac:dyDescent="0.2">
      <c r="B70" s="4"/>
      <c r="E70" s="56"/>
      <c r="F70" s="4">
        <v>17.100000000000001</v>
      </c>
      <c r="H70" s="62">
        <v>2457479.6088100001</v>
      </c>
      <c r="I70" s="58">
        <v>15.531000000000001</v>
      </c>
      <c r="K70" s="57">
        <f t="shared" si="0"/>
        <v>15.822871513470625</v>
      </c>
      <c r="R70" s="4"/>
      <c r="S70" s="4"/>
    </row>
    <row r="71" spans="2:19" s="6" customFormat="1" x14ac:dyDescent="0.2">
      <c r="B71" s="4"/>
      <c r="E71" s="56"/>
      <c r="F71" s="4">
        <v>17.100000000000001</v>
      </c>
      <c r="H71" s="62">
        <v>2457522.6534000002</v>
      </c>
      <c r="I71" s="58">
        <v>15.545999999999999</v>
      </c>
      <c r="K71" s="57">
        <f t="shared" si="0"/>
        <v>15.842540006151715</v>
      </c>
      <c r="R71" s="4"/>
      <c r="S71" s="4"/>
    </row>
    <row r="72" spans="2:19" s="6" customFormat="1" x14ac:dyDescent="0.2">
      <c r="B72" s="4"/>
      <c r="E72" s="56"/>
      <c r="F72" s="4">
        <v>17.100000000000001</v>
      </c>
      <c r="H72" s="62">
        <v>2457522.6546999998</v>
      </c>
      <c r="I72" s="58">
        <v>15.513</v>
      </c>
      <c r="K72" s="57">
        <f t="shared" si="0"/>
        <v>15.799379555190903</v>
      </c>
      <c r="R72" s="4"/>
      <c r="S72" s="4"/>
    </row>
    <row r="73" spans="2:19" s="6" customFormat="1" x14ac:dyDescent="0.2">
      <c r="B73" s="4"/>
      <c r="E73" s="56"/>
      <c r="F73" s="4">
        <v>17.100000000000001</v>
      </c>
      <c r="H73" s="62">
        <v>2457522.6559899999</v>
      </c>
      <c r="I73" s="58">
        <v>15.61</v>
      </c>
      <c r="K73" s="57">
        <f t="shared" si="0"/>
        <v>15.927444178486621</v>
      </c>
      <c r="R73" s="4"/>
      <c r="S73" s="4"/>
    </row>
    <row r="74" spans="2:19" s="6" customFormat="1" x14ac:dyDescent="0.2">
      <c r="B74" s="4"/>
      <c r="E74" s="56"/>
      <c r="F74" s="4">
        <v>17.100000000000001</v>
      </c>
      <c r="H74" s="62">
        <v>2457523.6097800001</v>
      </c>
      <c r="I74" s="58">
        <v>15.590999999999999</v>
      </c>
      <c r="K74" s="57">
        <f t="shared" si="0"/>
        <v>15.902066528813675</v>
      </c>
      <c r="R74" s="4"/>
      <c r="S74" s="4"/>
    </row>
    <row r="75" spans="2:19" s="6" customFormat="1" x14ac:dyDescent="0.2">
      <c r="B75" s="4"/>
      <c r="E75" s="56"/>
      <c r="F75" s="4">
        <v>17.100000000000001</v>
      </c>
      <c r="H75" s="62">
        <v>2457523.6110800002</v>
      </c>
      <c r="I75" s="58">
        <v>15.442</v>
      </c>
      <c r="K75" s="57">
        <f t="shared" si="0"/>
        <v>15.707831465582903</v>
      </c>
      <c r="R75" s="4"/>
      <c r="S75" s="4"/>
    </row>
    <row r="76" spans="2:19" s="6" customFormat="1" x14ac:dyDescent="0.2">
      <c r="B76" s="4"/>
      <c r="E76" s="56"/>
      <c r="F76" s="4">
        <v>17.100000000000001</v>
      </c>
      <c r="H76" s="62">
        <v>2457523.6123700002</v>
      </c>
      <c r="I76" s="58">
        <v>15.625999999999999</v>
      </c>
      <c r="K76" s="57">
        <f t="shared" si="0"/>
        <v>15.948931983631651</v>
      </c>
      <c r="R76" s="4"/>
      <c r="S76" s="4"/>
    </row>
    <row r="77" spans="2:19" s="6" customFormat="1" x14ac:dyDescent="0.2">
      <c r="B77" s="4"/>
      <c r="E77" s="56"/>
      <c r="F77" s="4">
        <v>17.100000000000001</v>
      </c>
      <c r="H77" s="62">
        <v>2457530.5644200002</v>
      </c>
      <c r="I77" s="58">
        <v>15.477</v>
      </c>
      <c r="K77" s="57">
        <f t="shared" si="0"/>
        <v>15.752744360569023</v>
      </c>
      <c r="R77" s="4"/>
      <c r="S77" s="4"/>
    </row>
    <row r="78" spans="2:19" s="6" customFormat="1" x14ac:dyDescent="0.2">
      <c r="B78" s="4"/>
      <c r="E78" s="56"/>
      <c r="F78" s="4">
        <v>17.100000000000001</v>
      </c>
      <c r="H78" s="62">
        <v>2457530.5666</v>
      </c>
      <c r="I78" s="58">
        <v>15.552</v>
      </c>
      <c r="K78" s="57">
        <f t="shared" si="0"/>
        <v>15.850431243335533</v>
      </c>
      <c r="R78" s="4"/>
      <c r="S78" s="4"/>
    </row>
    <row r="79" spans="2:19" s="6" customFormat="1" x14ac:dyDescent="0.2">
      <c r="B79" s="4"/>
      <c r="E79" s="56"/>
      <c r="F79" s="4">
        <v>17.100000000000001</v>
      </c>
      <c r="H79" s="62">
        <v>2457530.5681099999</v>
      </c>
      <c r="I79" s="58">
        <v>15.648999999999999</v>
      </c>
      <c r="K79" s="57">
        <f t="shared" si="0"/>
        <v>15.980014082651202</v>
      </c>
      <c r="R79" s="4"/>
      <c r="S79" s="4"/>
    </row>
    <row r="80" spans="2:19" s="6" customFormat="1" x14ac:dyDescent="0.2">
      <c r="B80" s="4"/>
      <c r="E80" s="56"/>
      <c r="F80" s="4">
        <v>17.100000000000001</v>
      </c>
      <c r="H80" s="62">
        <v>2457536.74811</v>
      </c>
      <c r="I80" s="58">
        <v>15.981</v>
      </c>
      <c r="K80" s="57">
        <f t="shared" si="0"/>
        <v>16.460100455763332</v>
      </c>
      <c r="R80" s="4"/>
      <c r="S80" s="4"/>
    </row>
    <row r="81" spans="2:19" s="6" customFormat="1" x14ac:dyDescent="0.2">
      <c r="B81" s="4"/>
      <c r="E81" s="56"/>
      <c r="F81" s="4">
        <v>17.100000000000001</v>
      </c>
      <c r="H81" s="62">
        <v>2457536.7494000001</v>
      </c>
      <c r="I81" s="58">
        <v>16.091000000000001</v>
      </c>
      <c r="K81" s="57">
        <f t="shared" si="0"/>
        <v>16.636289978316217</v>
      </c>
      <c r="R81" s="4"/>
      <c r="S81" s="4"/>
    </row>
    <row r="82" spans="2:19" s="6" customFormat="1" x14ac:dyDescent="0.2">
      <c r="B82" s="4"/>
      <c r="E82" s="56"/>
      <c r="F82" s="4">
        <v>17.100000000000001</v>
      </c>
      <c r="H82" s="62">
        <v>2457536.7507000002</v>
      </c>
      <c r="I82" s="58">
        <v>15.916</v>
      </c>
      <c r="K82" s="57">
        <f t="shared" si="0"/>
        <v>16.360656627428337</v>
      </c>
      <c r="R82" s="4"/>
      <c r="S82" s="4"/>
    </row>
    <row r="83" spans="2:19" s="6" customFormat="1" x14ac:dyDescent="0.2">
      <c r="B83" s="4"/>
      <c r="E83" s="56"/>
      <c r="F83" s="4">
        <v>17.100000000000001</v>
      </c>
      <c r="H83" s="62">
        <v>2457548.6997099998</v>
      </c>
      <c r="I83" s="58">
        <v>15.602</v>
      </c>
      <c r="K83" s="57">
        <f t="shared" si="0"/>
        <v>15.916740669442214</v>
      </c>
      <c r="R83" s="4"/>
      <c r="S83" s="4"/>
    </row>
    <row r="84" spans="2:19" s="6" customFormat="1" x14ac:dyDescent="0.2">
      <c r="B84" s="4"/>
      <c r="E84" s="56"/>
      <c r="F84" s="4">
        <v>17.100000000000001</v>
      </c>
      <c r="H84" s="62">
        <v>2457550.5345200002</v>
      </c>
      <c r="I84" s="61">
        <v>15.58</v>
      </c>
      <c r="K84" s="57">
        <f t="shared" ref="K84:K147" si="1">F84-2.5*LOG10(10^((F84-I84)*0.4)-1)</f>
        <v>15.887441629295378</v>
      </c>
      <c r="R84" s="4"/>
      <c r="S84" s="4"/>
    </row>
    <row r="85" spans="2:19" s="6" customFormat="1" x14ac:dyDescent="0.2">
      <c r="B85" s="4"/>
      <c r="E85" s="56"/>
      <c r="F85" s="4">
        <v>17.100000000000001</v>
      </c>
      <c r="H85" s="62">
        <v>2457550.53724</v>
      </c>
      <c r="I85" s="61">
        <v>15.605</v>
      </c>
      <c r="K85" s="57">
        <f t="shared" si="1"/>
        <v>15.920751363666332</v>
      </c>
      <c r="R85" s="4"/>
      <c r="S85" s="4"/>
    </row>
    <row r="86" spans="2:19" s="6" customFormat="1" x14ac:dyDescent="0.2">
      <c r="B86" s="4"/>
      <c r="E86" s="56"/>
      <c r="F86" s="4">
        <v>17.100000000000001</v>
      </c>
      <c r="H86" s="62">
        <v>2457557.6695900001</v>
      </c>
      <c r="I86" s="61">
        <v>15.36</v>
      </c>
      <c r="K86" s="57">
        <f t="shared" si="1"/>
        <v>15.604139246406154</v>
      </c>
      <c r="R86" s="4"/>
      <c r="S86" s="4"/>
    </row>
    <row r="87" spans="2:19" s="6" customFormat="1" x14ac:dyDescent="0.2">
      <c r="B87" s="4"/>
      <c r="E87" s="56"/>
      <c r="F87" s="4">
        <v>17.100000000000001</v>
      </c>
      <c r="H87" s="62">
        <v>2457559.6083300002</v>
      </c>
      <c r="I87" s="61">
        <v>15.319000000000001</v>
      </c>
      <c r="K87" s="57">
        <f t="shared" si="1"/>
        <v>15.553041042099981</v>
      </c>
      <c r="R87" s="4"/>
      <c r="S87" s="4"/>
    </row>
    <row r="88" spans="2:19" s="6" customFormat="1" x14ac:dyDescent="0.2">
      <c r="B88" s="4"/>
      <c r="E88" s="56"/>
      <c r="F88" s="4">
        <v>17.100000000000001</v>
      </c>
      <c r="H88" s="62">
        <v>2457559.6096100002</v>
      </c>
      <c r="I88" s="61">
        <v>15.401999999999999</v>
      </c>
      <c r="K88" s="57">
        <f t="shared" si="1"/>
        <v>15.656991017231896</v>
      </c>
      <c r="R88" s="4"/>
      <c r="S88" s="4"/>
    </row>
    <row r="89" spans="2:19" s="6" customFormat="1" x14ac:dyDescent="0.2">
      <c r="B89" s="4"/>
      <c r="E89" s="56"/>
      <c r="F89" s="4">
        <v>17.100000000000001</v>
      </c>
      <c r="H89" s="62">
        <v>2457561.5435199998</v>
      </c>
      <c r="I89" s="61">
        <v>15.952</v>
      </c>
      <c r="K89" s="57">
        <f t="shared" si="1"/>
        <v>16.415342650928103</v>
      </c>
      <c r="R89" s="4"/>
      <c r="S89" s="4"/>
    </row>
    <row r="90" spans="2:19" s="6" customFormat="1" x14ac:dyDescent="0.2">
      <c r="B90" s="4"/>
      <c r="E90" s="56"/>
      <c r="F90" s="4">
        <v>17.100000000000001</v>
      </c>
      <c r="H90" s="62">
        <v>2457561.54483</v>
      </c>
      <c r="I90" s="61">
        <v>15.865</v>
      </c>
      <c r="K90" s="57">
        <f t="shared" si="1"/>
        <v>16.284729184754536</v>
      </c>
      <c r="R90" s="4"/>
      <c r="S90" s="4"/>
    </row>
    <row r="91" spans="2:19" s="6" customFormat="1" x14ac:dyDescent="0.2">
      <c r="B91" s="4"/>
      <c r="E91" s="56"/>
      <c r="F91" s="4">
        <v>17.100000000000001</v>
      </c>
      <c r="H91" s="62">
        <v>2457561.54611</v>
      </c>
      <c r="I91" s="61">
        <v>15.845000000000001</v>
      </c>
      <c r="K91" s="57">
        <f t="shared" si="1"/>
        <v>16.255416734016201</v>
      </c>
      <c r="R91" s="4"/>
      <c r="S91" s="4"/>
    </row>
    <row r="92" spans="2:19" s="6" customFormat="1" x14ac:dyDescent="0.2">
      <c r="B92" s="4"/>
      <c r="E92" s="56"/>
      <c r="F92" s="4">
        <v>17.100000000000001</v>
      </c>
      <c r="H92" s="62">
        <v>2457567.6433000001</v>
      </c>
      <c r="I92" s="61">
        <v>15.515000000000001</v>
      </c>
      <c r="K92" s="57">
        <f t="shared" si="1"/>
        <v>15.801983924980775</v>
      </c>
      <c r="R92" s="4"/>
      <c r="S92" s="4"/>
    </row>
    <row r="93" spans="2:19" s="6" customFormat="1" x14ac:dyDescent="0.2">
      <c r="B93" s="4"/>
      <c r="E93" s="56"/>
      <c r="F93" s="4">
        <v>17.100000000000001</v>
      </c>
      <c r="H93" s="62">
        <v>2457567.6445900002</v>
      </c>
      <c r="I93" s="61">
        <v>15.667</v>
      </c>
      <c r="K93" s="57">
        <f t="shared" si="1"/>
        <v>16.004503119985106</v>
      </c>
      <c r="R93" s="4"/>
      <c r="S93" s="4"/>
    </row>
    <row r="94" spans="2:19" s="6" customFormat="1" x14ac:dyDescent="0.2">
      <c r="B94" s="4"/>
      <c r="E94" s="56"/>
      <c r="F94" s="4">
        <v>17.100000000000001</v>
      </c>
      <c r="H94" s="62">
        <v>2457567.6458700001</v>
      </c>
      <c r="I94" s="61">
        <v>15.521000000000001</v>
      </c>
      <c r="K94" s="57">
        <f t="shared" si="1"/>
        <v>15.809805762700629</v>
      </c>
      <c r="R94" s="4"/>
      <c r="S94" s="4"/>
    </row>
    <row r="95" spans="2:19" s="6" customFormat="1" x14ac:dyDescent="0.2">
      <c r="B95" s="4"/>
      <c r="E95" s="56"/>
      <c r="F95" s="4">
        <v>17.100000000000001</v>
      </c>
      <c r="H95" s="62">
        <v>2457569.6067599999</v>
      </c>
      <c r="I95" s="61">
        <v>15.432</v>
      </c>
      <c r="K95" s="57">
        <f t="shared" si="1"/>
        <v>15.695073540786559</v>
      </c>
      <c r="R95" s="4"/>
      <c r="S95" s="4"/>
    </row>
    <row r="96" spans="2:19" s="6" customFormat="1" x14ac:dyDescent="0.2">
      <c r="B96" s="4"/>
      <c r="E96" s="56"/>
      <c r="F96" s="4">
        <v>17.100000000000001</v>
      </c>
      <c r="H96" s="62">
        <v>2457569.6080499999</v>
      </c>
      <c r="I96" s="61">
        <v>15.537000000000001</v>
      </c>
      <c r="K96" s="57">
        <f t="shared" si="1"/>
        <v>15.830728769627274</v>
      </c>
      <c r="R96" s="4"/>
      <c r="S96" s="4"/>
    </row>
    <row r="97" spans="2:19" s="6" customFormat="1" x14ac:dyDescent="0.2">
      <c r="B97" s="4"/>
      <c r="E97" s="56"/>
      <c r="F97" s="4">
        <v>17.100000000000001</v>
      </c>
      <c r="H97" s="62">
        <v>2457569.6093299999</v>
      </c>
      <c r="I97" s="61">
        <v>15.455</v>
      </c>
      <c r="K97" s="57">
        <f t="shared" si="1"/>
        <v>15.724465634954884</v>
      </c>
      <c r="R97" s="4"/>
      <c r="S97" s="4"/>
    </row>
    <row r="98" spans="2:19" s="6" customFormat="1" x14ac:dyDescent="0.2">
      <c r="B98" s="4"/>
      <c r="E98" s="56"/>
      <c r="F98" s="4">
        <v>17.100000000000001</v>
      </c>
      <c r="H98" s="62">
        <v>2457575.5199899999</v>
      </c>
      <c r="I98" s="61">
        <v>15.445</v>
      </c>
      <c r="K98" s="57">
        <f t="shared" si="1"/>
        <v>15.711665186528883</v>
      </c>
      <c r="R98" s="4"/>
      <c r="S98" s="4"/>
    </row>
    <row r="99" spans="2:19" s="6" customFormat="1" x14ac:dyDescent="0.2">
      <c r="B99" s="4"/>
      <c r="E99" s="56"/>
      <c r="F99" s="4">
        <v>17.100000000000001</v>
      </c>
      <c r="H99" s="62">
        <v>2457575.52128</v>
      </c>
      <c r="I99" s="61">
        <v>15.39</v>
      </c>
      <c r="K99" s="57">
        <f t="shared" si="1"/>
        <v>15.641836384652736</v>
      </c>
      <c r="R99" s="4"/>
      <c r="S99" s="4"/>
    </row>
    <row r="100" spans="2:19" s="6" customFormat="1" x14ac:dyDescent="0.2">
      <c r="B100" s="4"/>
      <c r="E100" s="56"/>
      <c r="F100" s="4">
        <v>17.100000000000001</v>
      </c>
      <c r="H100" s="62">
        <v>2457575.5225800001</v>
      </c>
      <c r="I100" s="61">
        <v>15.62</v>
      </c>
      <c r="K100" s="57">
        <f t="shared" si="1"/>
        <v>15.940861315988649</v>
      </c>
      <c r="R100" s="4"/>
      <c r="S100" s="4"/>
    </row>
    <row r="101" spans="2:19" s="6" customFormat="1" x14ac:dyDescent="0.2">
      <c r="B101" s="4"/>
      <c r="E101" s="56"/>
      <c r="F101" s="4">
        <v>17.100000000000001</v>
      </c>
      <c r="H101" s="62">
        <v>2457591.5842400002</v>
      </c>
      <c r="I101" s="61">
        <v>15.568</v>
      </c>
      <c r="K101" s="57">
        <f t="shared" si="1"/>
        <v>15.871542388759257</v>
      </c>
      <c r="R101" s="4"/>
      <c r="S101" s="4"/>
    </row>
    <row r="102" spans="2:19" s="6" customFormat="1" x14ac:dyDescent="0.2">
      <c r="B102" s="4"/>
      <c r="E102" s="56"/>
      <c r="F102" s="4">
        <v>17.100000000000001</v>
      </c>
      <c r="H102" s="62">
        <v>2457591.5855200002</v>
      </c>
      <c r="I102" s="61">
        <v>15.452</v>
      </c>
      <c r="K102" s="57">
        <f t="shared" si="1"/>
        <v>15.720622030401833</v>
      </c>
      <c r="R102" s="4"/>
      <c r="S102" s="4"/>
    </row>
    <row r="103" spans="2:19" s="6" customFormat="1" x14ac:dyDescent="0.2">
      <c r="B103" s="4"/>
      <c r="E103" s="56"/>
      <c r="F103" s="4">
        <v>17.100000000000001</v>
      </c>
      <c r="H103" s="62">
        <v>2457591.5868099998</v>
      </c>
      <c r="I103" s="61">
        <v>15.629</v>
      </c>
      <c r="K103" s="57">
        <f t="shared" si="1"/>
        <v>15.952973107479435</v>
      </c>
      <c r="R103" s="4"/>
      <c r="S103" s="4"/>
    </row>
    <row r="104" spans="2:19" s="6" customFormat="1" x14ac:dyDescent="0.2">
      <c r="B104" s="4"/>
      <c r="E104" s="56"/>
      <c r="F104" s="4">
        <v>17.100000000000001</v>
      </c>
      <c r="H104" s="62">
        <v>2457593.5548299998</v>
      </c>
      <c r="I104" s="61">
        <v>15.807</v>
      </c>
      <c r="K104" s="57">
        <f t="shared" si="1"/>
        <v>16.200396560835049</v>
      </c>
      <c r="R104" s="4"/>
      <c r="S104" s="4"/>
    </row>
    <row r="105" spans="2:19" s="6" customFormat="1" x14ac:dyDescent="0.2">
      <c r="B105" s="4"/>
      <c r="E105" s="56"/>
      <c r="F105" s="4">
        <v>17.100000000000001</v>
      </c>
      <c r="H105" s="62">
        <v>2457593.5561199998</v>
      </c>
      <c r="I105" s="61">
        <v>15.787000000000001</v>
      </c>
      <c r="K105" s="57">
        <f t="shared" si="1"/>
        <v>16.171777305057773</v>
      </c>
      <c r="R105" s="4"/>
      <c r="S105" s="4"/>
    </row>
    <row r="106" spans="2:19" s="6" customFormat="1" x14ac:dyDescent="0.2">
      <c r="B106" s="4"/>
      <c r="E106" s="56"/>
      <c r="F106" s="4">
        <v>17.100000000000001</v>
      </c>
      <c r="H106" s="62">
        <v>2457593.5574099999</v>
      </c>
      <c r="I106" s="61">
        <v>15.856999999999999</v>
      </c>
      <c r="K106" s="57">
        <f t="shared" si="1"/>
        <v>16.272973999302351</v>
      </c>
      <c r="R106" s="4"/>
      <c r="S106" s="4"/>
    </row>
    <row r="107" spans="2:19" s="6" customFormat="1" x14ac:dyDescent="0.2">
      <c r="B107" s="4"/>
      <c r="E107" s="56"/>
      <c r="F107" s="4">
        <v>17.100000000000001</v>
      </c>
      <c r="H107" s="62">
        <v>2457597.5614900002</v>
      </c>
      <c r="I107" s="61">
        <v>15.339</v>
      </c>
      <c r="K107" s="57">
        <f t="shared" si="1"/>
        <v>15.577907640498108</v>
      </c>
      <c r="R107" s="4"/>
      <c r="S107" s="4"/>
    </row>
    <row r="108" spans="2:19" s="6" customFormat="1" x14ac:dyDescent="0.2">
      <c r="B108" s="4"/>
      <c r="E108" s="56"/>
      <c r="F108" s="4">
        <v>17.100000000000001</v>
      </c>
      <c r="H108" s="62">
        <v>2457597.5627799998</v>
      </c>
      <c r="I108" s="61">
        <v>15.638</v>
      </c>
      <c r="K108" s="57">
        <f t="shared" si="1"/>
        <v>15.965119857138072</v>
      </c>
      <c r="R108" s="4"/>
      <c r="S108" s="4"/>
    </row>
    <row r="109" spans="2:19" s="6" customFormat="1" x14ac:dyDescent="0.2">
      <c r="B109" s="4"/>
      <c r="E109" s="56"/>
      <c r="F109" s="4">
        <v>17.100000000000001</v>
      </c>
      <c r="H109" s="62">
        <v>2457597.5640699998</v>
      </c>
      <c r="I109" s="61">
        <v>15.853999999999999</v>
      </c>
      <c r="K109" s="57">
        <f t="shared" si="1"/>
        <v>16.268576243153689</v>
      </c>
      <c r="R109" s="4"/>
      <c r="S109" s="4"/>
    </row>
    <row r="110" spans="2:19" s="6" customFormat="1" x14ac:dyDescent="0.2">
      <c r="B110" s="4"/>
      <c r="E110" s="56"/>
      <c r="F110" s="4">
        <v>17.100000000000001</v>
      </c>
      <c r="H110" s="62">
        <v>2457598.5576800001</v>
      </c>
      <c r="I110" s="61">
        <v>15.491</v>
      </c>
      <c r="K110" s="57">
        <f t="shared" si="1"/>
        <v>15.770826096269881</v>
      </c>
      <c r="R110" s="4"/>
      <c r="S110" s="4"/>
    </row>
    <row r="111" spans="2:19" s="6" customFormat="1" x14ac:dyDescent="0.2">
      <c r="B111" s="4"/>
      <c r="E111" s="56"/>
      <c r="F111" s="4">
        <v>17.100000000000001</v>
      </c>
      <c r="H111" s="62">
        <v>2457598.5589800002</v>
      </c>
      <c r="I111" s="61">
        <v>15.507999999999999</v>
      </c>
      <c r="K111" s="57">
        <f t="shared" si="1"/>
        <v>15.792874954505612</v>
      </c>
      <c r="R111" s="4"/>
      <c r="S111" s="4"/>
    </row>
    <row r="112" spans="2:19" s="6" customFormat="1" x14ac:dyDescent="0.2">
      <c r="B112" s="4"/>
      <c r="E112" s="56"/>
      <c r="F112" s="4">
        <v>17.100000000000001</v>
      </c>
      <c r="H112" s="62">
        <v>2457598.5602799999</v>
      </c>
      <c r="I112" s="61">
        <v>15.699</v>
      </c>
      <c r="K112" s="57">
        <f t="shared" si="1"/>
        <v>16.048408571196941</v>
      </c>
      <c r="R112" s="4"/>
      <c r="S112" s="4"/>
    </row>
    <row r="113" spans="2:19" s="6" customFormat="1" x14ac:dyDescent="0.2">
      <c r="B113" s="4"/>
      <c r="E113" s="56"/>
      <c r="F113" s="4">
        <v>17.100000000000001</v>
      </c>
      <c r="H113" s="62">
        <v>2457601.4707599999</v>
      </c>
      <c r="I113" s="61">
        <v>15.766</v>
      </c>
      <c r="K113" s="57">
        <f t="shared" si="1"/>
        <v>16.141967347758712</v>
      </c>
      <c r="R113" s="4"/>
      <c r="S113" s="4"/>
    </row>
    <row r="114" spans="2:19" s="6" customFormat="1" x14ac:dyDescent="0.2">
      <c r="B114" s="4"/>
      <c r="E114" s="56"/>
      <c r="F114" s="4">
        <v>17.100000000000001</v>
      </c>
      <c r="H114" s="62">
        <v>2457601.47205</v>
      </c>
      <c r="I114" s="61">
        <v>15.935</v>
      </c>
      <c r="K114" s="57">
        <f t="shared" si="1"/>
        <v>16.389401345511484</v>
      </c>
      <c r="R114" s="4"/>
      <c r="S114" s="4"/>
    </row>
    <row r="115" spans="2:19" s="6" customFormat="1" x14ac:dyDescent="0.2">
      <c r="B115" s="4"/>
      <c r="E115" s="56"/>
      <c r="F115" s="4">
        <v>17.100000000000001</v>
      </c>
      <c r="H115" s="62">
        <v>2457601.4733600002</v>
      </c>
      <c r="I115" s="61">
        <v>15.738</v>
      </c>
      <c r="K115" s="57">
        <f t="shared" si="1"/>
        <v>16.102588996215115</v>
      </c>
      <c r="R115" s="4"/>
      <c r="S115" s="4"/>
    </row>
    <row r="116" spans="2:19" s="6" customFormat="1" x14ac:dyDescent="0.2">
      <c r="B116" s="4"/>
      <c r="E116" s="56"/>
      <c r="F116" s="4">
        <v>17.100000000000001</v>
      </c>
      <c r="H116" s="62">
        <v>2457604.4756200002</v>
      </c>
      <c r="I116" s="61">
        <v>15.573</v>
      </c>
      <c r="K116" s="57">
        <f t="shared" si="1"/>
        <v>15.878160136690099</v>
      </c>
      <c r="R116" s="4"/>
      <c r="S116" s="4"/>
    </row>
    <row r="117" spans="2:19" s="6" customFormat="1" x14ac:dyDescent="0.2">
      <c r="B117" s="4"/>
      <c r="E117" s="56"/>
      <c r="F117" s="4">
        <v>17.100000000000001</v>
      </c>
      <c r="H117" s="62">
        <v>2457604.4769100002</v>
      </c>
      <c r="I117" s="61">
        <v>15.349</v>
      </c>
      <c r="K117" s="57">
        <f t="shared" si="1"/>
        <v>15.590383121475488</v>
      </c>
      <c r="R117" s="4"/>
      <c r="S117" s="4"/>
    </row>
    <row r="118" spans="2:19" s="6" customFormat="1" x14ac:dyDescent="0.2">
      <c r="B118" s="4"/>
      <c r="E118" s="56"/>
      <c r="F118" s="4">
        <v>17.100000000000001</v>
      </c>
      <c r="H118" s="62">
        <v>2457604.4782199999</v>
      </c>
      <c r="I118" s="61">
        <v>15.814</v>
      </c>
      <c r="K118" s="57">
        <f t="shared" si="1"/>
        <v>16.210467501744798</v>
      </c>
      <c r="R118" s="4"/>
      <c r="S118" s="4"/>
    </row>
    <row r="119" spans="2:19" s="6" customFormat="1" x14ac:dyDescent="0.2">
      <c r="B119" s="4"/>
      <c r="E119" s="56"/>
      <c r="F119" s="4">
        <v>17.100000000000001</v>
      </c>
      <c r="H119" s="62">
        <v>2457608.4900799999</v>
      </c>
      <c r="I119" s="61">
        <v>15.644</v>
      </c>
      <c r="K119" s="57">
        <f t="shared" si="1"/>
        <v>15.973237355957131</v>
      </c>
      <c r="R119" s="4"/>
      <c r="S119" s="4"/>
    </row>
    <row r="120" spans="2:19" s="6" customFormat="1" x14ac:dyDescent="0.2">
      <c r="B120" s="4"/>
      <c r="E120" s="56"/>
      <c r="F120" s="4">
        <v>17.100000000000001</v>
      </c>
      <c r="H120" s="62">
        <v>2457608.4913699999</v>
      </c>
      <c r="I120" s="61">
        <v>15.529</v>
      </c>
      <c r="K120" s="57">
        <f t="shared" si="1"/>
        <v>15.820255407474594</v>
      </c>
      <c r="R120" s="4"/>
      <c r="S120" s="4"/>
    </row>
    <row r="121" spans="2:19" s="6" customFormat="1" x14ac:dyDescent="0.2">
      <c r="B121" s="4"/>
      <c r="E121" s="56"/>
      <c r="F121" s="4">
        <v>17.100000000000001</v>
      </c>
      <c r="H121" s="62">
        <v>2457614.5094699999</v>
      </c>
      <c r="I121" s="61">
        <v>15.612</v>
      </c>
      <c r="K121" s="57">
        <f t="shared" si="1"/>
        <v>15.930124233007806</v>
      </c>
      <c r="R121" s="4"/>
      <c r="S121" s="4"/>
    </row>
    <row r="122" spans="2:19" s="6" customFormat="1" x14ac:dyDescent="0.2">
      <c r="B122" s="4"/>
      <c r="E122" s="56"/>
      <c r="F122" s="4">
        <v>17.100000000000001</v>
      </c>
      <c r="H122" s="62">
        <v>2457614.5107700001</v>
      </c>
      <c r="I122" s="61">
        <v>15.462999999999999</v>
      </c>
      <c r="K122" s="57">
        <f t="shared" si="1"/>
        <v>15.734729914277342</v>
      </c>
      <c r="R122" s="4"/>
      <c r="S122" s="4"/>
    </row>
    <row r="123" spans="2:19" s="6" customFormat="1" x14ac:dyDescent="0.2">
      <c r="B123" s="4"/>
      <c r="E123" s="56"/>
      <c r="F123" s="4">
        <v>17.100000000000001</v>
      </c>
      <c r="H123" s="62">
        <v>2457614.5120600001</v>
      </c>
      <c r="I123" s="61">
        <v>15.476000000000001</v>
      </c>
      <c r="K123" s="57">
        <f t="shared" si="1"/>
        <v>15.751455399080378</v>
      </c>
      <c r="R123" s="4"/>
      <c r="S123" s="4"/>
    </row>
    <row r="124" spans="2:19" s="6" customFormat="1" x14ac:dyDescent="0.2">
      <c r="B124" s="4"/>
      <c r="E124" s="56"/>
      <c r="F124" s="4">
        <v>17.100000000000001</v>
      </c>
      <c r="H124" s="62">
        <v>2457617.4633900002</v>
      </c>
      <c r="I124" s="61">
        <v>15.731999999999999</v>
      </c>
      <c r="K124" s="57">
        <f t="shared" si="1"/>
        <v>16.09420387590767</v>
      </c>
      <c r="R124" s="4"/>
      <c r="S124" s="4"/>
    </row>
    <row r="125" spans="2:19" s="6" customFormat="1" x14ac:dyDescent="0.2">
      <c r="B125" s="4"/>
      <c r="E125" s="56"/>
      <c r="F125" s="4">
        <v>17.100000000000001</v>
      </c>
      <c r="H125" s="62">
        <v>2457617.4646700001</v>
      </c>
      <c r="I125" s="61">
        <v>15.441000000000001</v>
      </c>
      <c r="K125" s="57">
        <f t="shared" si="1"/>
        <v>15.706554212011163</v>
      </c>
      <c r="R125" s="4"/>
      <c r="S125" s="4"/>
    </row>
    <row r="126" spans="2:19" s="6" customFormat="1" x14ac:dyDescent="0.2">
      <c r="B126" s="4"/>
      <c r="E126" s="56"/>
      <c r="F126" s="4">
        <v>17.100000000000001</v>
      </c>
      <c r="H126" s="62">
        <v>2457617.4659699998</v>
      </c>
      <c r="I126" s="61">
        <v>15.553000000000001</v>
      </c>
      <c r="K126" s="57">
        <f t="shared" si="1"/>
        <v>15.851747788599535</v>
      </c>
      <c r="R126" s="4"/>
      <c r="S126" s="4"/>
    </row>
    <row r="127" spans="2:19" s="6" customFormat="1" x14ac:dyDescent="0.2">
      <c r="B127" s="4"/>
      <c r="E127" s="56"/>
      <c r="F127" s="4">
        <v>17.100000000000001</v>
      </c>
      <c r="H127" s="62">
        <v>2457619.4954400002</v>
      </c>
      <c r="I127" s="61">
        <v>15.653</v>
      </c>
      <c r="K127" s="57">
        <f t="shared" si="1"/>
        <v>15.985443475869506</v>
      </c>
      <c r="R127" s="4"/>
      <c r="S127" s="4"/>
    </row>
    <row r="128" spans="2:19" s="6" customFormat="1" x14ac:dyDescent="0.2">
      <c r="B128" s="4"/>
      <c r="E128" s="56"/>
      <c r="F128" s="4">
        <v>17.100000000000001</v>
      </c>
      <c r="H128" s="62">
        <v>2457619.4967399999</v>
      </c>
      <c r="I128" s="61">
        <v>15.978</v>
      </c>
      <c r="K128" s="57">
        <f t="shared" si="1"/>
        <v>16.455439991855698</v>
      </c>
      <c r="R128" s="4"/>
      <c r="S128" s="4"/>
    </row>
    <row r="129" spans="2:19" s="6" customFormat="1" x14ac:dyDescent="0.2">
      <c r="B129" s="4"/>
      <c r="E129" s="56"/>
      <c r="F129" s="4">
        <v>17.100000000000001</v>
      </c>
      <c r="H129" s="62">
        <v>2457619.4980299999</v>
      </c>
      <c r="I129" s="61">
        <v>15.702999999999999</v>
      </c>
      <c r="K129" s="57">
        <f t="shared" si="1"/>
        <v>16.05393096886263</v>
      </c>
      <c r="R129" s="4"/>
      <c r="S129" s="4"/>
    </row>
    <row r="130" spans="2:19" s="6" customFormat="1" x14ac:dyDescent="0.2">
      <c r="B130" s="4"/>
      <c r="E130" s="56"/>
      <c r="F130" s="4">
        <v>17.100000000000001</v>
      </c>
      <c r="H130" s="62">
        <v>2457621.4840500001</v>
      </c>
      <c r="I130" s="61">
        <v>15.625999999999999</v>
      </c>
      <c r="K130" s="57">
        <f t="shared" si="1"/>
        <v>15.948931983631651</v>
      </c>
      <c r="R130" s="4"/>
      <c r="S130" s="4"/>
    </row>
    <row r="131" spans="2:19" s="6" customFormat="1" x14ac:dyDescent="0.2">
      <c r="B131" s="4"/>
      <c r="E131" s="56"/>
      <c r="F131" s="4">
        <v>17.100000000000001</v>
      </c>
      <c r="H131" s="62">
        <v>2457621.4852999998</v>
      </c>
      <c r="I131" s="61">
        <v>15.443</v>
      </c>
      <c r="K131" s="57">
        <f t="shared" si="1"/>
        <v>15.709109045547727</v>
      </c>
      <c r="R131" s="4"/>
      <c r="S131" s="4"/>
    </row>
    <row r="132" spans="2:19" s="6" customFormat="1" x14ac:dyDescent="0.2">
      <c r="B132" s="4"/>
      <c r="E132" s="56"/>
      <c r="F132" s="4">
        <v>17.100000000000001</v>
      </c>
      <c r="H132" s="62">
        <v>2457621.4865999999</v>
      </c>
      <c r="I132" s="61">
        <v>15.661</v>
      </c>
      <c r="K132" s="57">
        <f t="shared" si="1"/>
        <v>15.996323819487625</v>
      </c>
      <c r="R132" s="4"/>
      <c r="S132" s="4"/>
    </row>
    <row r="133" spans="2:19" s="6" customFormat="1" x14ac:dyDescent="0.2">
      <c r="B133" s="4"/>
      <c r="E133" s="56"/>
      <c r="F133" s="4">
        <v>17.100000000000001</v>
      </c>
      <c r="H133" s="62">
        <v>2457623.4808299998</v>
      </c>
      <c r="I133" s="61">
        <v>15.819000000000001</v>
      </c>
      <c r="K133" s="57">
        <f t="shared" si="1"/>
        <v>16.217678556637587</v>
      </c>
      <c r="R133" s="4"/>
      <c r="S133" s="4"/>
    </row>
    <row r="134" spans="2:19" s="6" customFormat="1" x14ac:dyDescent="0.2">
      <c r="B134" s="4"/>
      <c r="E134" s="56"/>
      <c r="F134" s="4">
        <v>17.100000000000001</v>
      </c>
      <c r="H134" s="62">
        <v>2457623.4821199998</v>
      </c>
      <c r="I134" s="61">
        <v>15.712</v>
      </c>
      <c r="K134" s="57">
        <f t="shared" si="1"/>
        <v>16.066384844789788</v>
      </c>
      <c r="R134" s="4"/>
      <c r="S134" s="4"/>
    </row>
    <row r="135" spans="2:19" s="6" customFormat="1" x14ac:dyDescent="0.2">
      <c r="B135" s="4"/>
      <c r="E135" s="56"/>
      <c r="F135" s="4">
        <v>17.100000000000001</v>
      </c>
      <c r="H135" s="62">
        <v>2457623.4834199999</v>
      </c>
      <c r="I135" s="61">
        <v>15.766999999999999</v>
      </c>
      <c r="K135" s="57">
        <f t="shared" si="1"/>
        <v>16.143381413943775</v>
      </c>
      <c r="R135" s="4"/>
      <c r="S135" s="4"/>
    </row>
    <row r="136" spans="2:19" s="6" customFormat="1" x14ac:dyDescent="0.2">
      <c r="B136" s="4"/>
      <c r="E136" s="56"/>
      <c r="F136" s="4">
        <v>17.100000000000001</v>
      </c>
      <c r="H136" s="62">
        <v>2457625.4811300002</v>
      </c>
      <c r="I136" s="61">
        <v>15.414999999999999</v>
      </c>
      <c r="K136" s="57">
        <f t="shared" si="1"/>
        <v>15.673458670770289</v>
      </c>
      <c r="R136" s="4"/>
      <c r="S136" s="4"/>
    </row>
    <row r="137" spans="2:19" s="6" customFormat="1" x14ac:dyDescent="0.2">
      <c r="B137" s="4"/>
      <c r="E137" s="56"/>
      <c r="F137" s="4">
        <v>17.100000000000001</v>
      </c>
      <c r="H137" s="62">
        <v>2457625.4824299999</v>
      </c>
      <c r="I137" s="61">
        <v>15.305999999999999</v>
      </c>
      <c r="K137" s="57">
        <f t="shared" si="1"/>
        <v>15.536936901476833</v>
      </c>
      <c r="R137" s="4"/>
      <c r="S137" s="4"/>
    </row>
    <row r="138" spans="2:19" s="6" customFormat="1" x14ac:dyDescent="0.2">
      <c r="B138" s="4"/>
      <c r="E138" s="56"/>
      <c r="F138" s="4">
        <v>17.100000000000001</v>
      </c>
      <c r="H138" s="62">
        <v>2457625.48373</v>
      </c>
      <c r="I138" s="61">
        <v>15.45</v>
      </c>
      <c r="K138" s="57">
        <f t="shared" si="1"/>
        <v>15.718061283716516</v>
      </c>
      <c r="R138" s="4"/>
      <c r="S138" s="4"/>
    </row>
    <row r="139" spans="2:19" s="6" customFormat="1" x14ac:dyDescent="0.2">
      <c r="B139" s="4"/>
      <c r="E139" s="56"/>
      <c r="F139" s="4">
        <v>17.100000000000001</v>
      </c>
      <c r="H139" s="62">
        <v>2457626.47376</v>
      </c>
      <c r="I139" s="61">
        <v>15.823</v>
      </c>
      <c r="K139" s="57">
        <f t="shared" si="1"/>
        <v>16.223458013656053</v>
      </c>
      <c r="R139" s="4"/>
      <c r="S139" s="4"/>
    </row>
    <row r="140" spans="2:19" s="6" customFormat="1" x14ac:dyDescent="0.2">
      <c r="B140" s="4"/>
      <c r="E140" s="56"/>
      <c r="F140" s="4">
        <v>17.100000000000001</v>
      </c>
      <c r="H140" s="62">
        <v>2457626.47505</v>
      </c>
      <c r="I140" s="61">
        <v>15.891999999999999</v>
      </c>
      <c r="K140" s="57">
        <f t="shared" si="1"/>
        <v>16.324708744276709</v>
      </c>
      <c r="R140" s="4"/>
      <c r="S140" s="4"/>
    </row>
    <row r="141" spans="2:19" s="6" customFormat="1" x14ac:dyDescent="0.2">
      <c r="B141" s="4"/>
      <c r="E141" s="56"/>
      <c r="F141" s="4">
        <v>17.100000000000001</v>
      </c>
      <c r="H141" s="62">
        <v>2457626.4763500001</v>
      </c>
      <c r="I141" s="61">
        <v>15.867000000000001</v>
      </c>
      <c r="K141" s="57">
        <f t="shared" si="1"/>
        <v>16.287674356545836</v>
      </c>
      <c r="R141" s="4"/>
      <c r="S141" s="4"/>
    </row>
    <row r="142" spans="2:19" s="6" customFormat="1" x14ac:dyDescent="0.2">
      <c r="B142" s="4"/>
      <c r="E142" s="56"/>
      <c r="F142" s="4">
        <v>17.100000000000001</v>
      </c>
      <c r="H142" s="62">
        <v>2457728.8511800002</v>
      </c>
      <c r="I142" s="61">
        <v>15.46</v>
      </c>
      <c r="K142" s="57">
        <f t="shared" si="1"/>
        <v>15.730878299822004</v>
      </c>
      <c r="R142" s="4"/>
      <c r="S142" s="4"/>
    </row>
    <row r="143" spans="2:19" s="6" customFormat="1" x14ac:dyDescent="0.2">
      <c r="B143" s="4"/>
      <c r="E143" s="56"/>
      <c r="F143" s="4">
        <v>17.100000000000001</v>
      </c>
      <c r="H143" s="62">
        <v>2457728.8524600002</v>
      </c>
      <c r="I143" s="61">
        <v>15.382999999999999</v>
      </c>
      <c r="K143" s="57">
        <f t="shared" si="1"/>
        <v>15.633016393415588</v>
      </c>
      <c r="R143" s="4"/>
      <c r="S143" s="4"/>
    </row>
    <row r="144" spans="2:19" s="6" customFormat="1" x14ac:dyDescent="0.2">
      <c r="B144" s="4"/>
      <c r="E144" s="56"/>
      <c r="F144" s="4">
        <v>17.100000000000001</v>
      </c>
      <c r="H144" s="62">
        <v>2457728.8537499998</v>
      </c>
      <c r="I144" s="61">
        <v>15.843</v>
      </c>
      <c r="K144" s="57">
        <f t="shared" si="1"/>
        <v>16.252499218885898</v>
      </c>
      <c r="R144" s="4"/>
      <c r="S144" s="4"/>
    </row>
    <row r="145" spans="2:19" s="6" customFormat="1" x14ac:dyDescent="0.2">
      <c r="B145" s="4"/>
      <c r="E145" s="56"/>
      <c r="F145" s="4">
        <v>17.100000000000001</v>
      </c>
      <c r="H145" s="62">
        <v>2457737.8379000002</v>
      </c>
      <c r="I145" s="61">
        <v>15.291</v>
      </c>
      <c r="K145" s="57">
        <f t="shared" si="1"/>
        <v>15.518411859651025</v>
      </c>
      <c r="R145" s="4"/>
      <c r="S145" s="4"/>
    </row>
    <row r="146" spans="2:19" s="6" customFormat="1" x14ac:dyDescent="0.2">
      <c r="B146" s="4"/>
      <c r="E146" s="56"/>
      <c r="F146" s="4">
        <v>17.100000000000001</v>
      </c>
      <c r="H146" s="62">
        <v>2457737.8392400001</v>
      </c>
      <c r="I146" s="61">
        <v>15.555</v>
      </c>
      <c r="K146" s="57">
        <f t="shared" si="1"/>
        <v>15.854382032084853</v>
      </c>
      <c r="R146" s="4"/>
      <c r="S146" s="4"/>
    </row>
    <row r="147" spans="2:19" s="6" customFormat="1" x14ac:dyDescent="0.2">
      <c r="B147" s="4"/>
      <c r="E147" s="56"/>
      <c r="F147" s="4">
        <v>17.100000000000001</v>
      </c>
      <c r="H147" s="62">
        <v>2457741.83446</v>
      </c>
      <c r="I147" s="61">
        <v>15.5</v>
      </c>
      <c r="K147" s="57">
        <f t="shared" si="1"/>
        <v>15.782486246186997</v>
      </c>
      <c r="R147" s="4"/>
      <c r="S147" s="4"/>
    </row>
    <row r="148" spans="2:19" s="6" customFormat="1" x14ac:dyDescent="0.2">
      <c r="B148" s="4"/>
      <c r="E148" s="56"/>
      <c r="F148" s="4">
        <v>17.100000000000001</v>
      </c>
      <c r="H148" s="62">
        <v>2457741.83574</v>
      </c>
      <c r="I148" s="61">
        <v>15.436</v>
      </c>
      <c r="K148" s="57">
        <f t="shared" ref="K148:K211" si="2">F148-2.5*LOG10(10^((F148-I148)*0.4)-1)</f>
        <v>15.700172823734597</v>
      </c>
      <c r="R148" s="4"/>
      <c r="S148" s="4"/>
    </row>
    <row r="149" spans="2:19" s="6" customFormat="1" x14ac:dyDescent="0.2">
      <c r="B149" s="4"/>
      <c r="E149" s="56"/>
      <c r="F149" s="4">
        <v>17.100000000000001</v>
      </c>
      <c r="H149" s="62">
        <v>2457741.83702</v>
      </c>
      <c r="I149" s="61">
        <v>15.647</v>
      </c>
      <c r="K149" s="57">
        <f t="shared" si="2"/>
        <v>15.977302060871965</v>
      </c>
      <c r="R149" s="4"/>
      <c r="S149" s="4"/>
    </row>
    <row r="150" spans="2:19" s="6" customFormat="1" x14ac:dyDescent="0.2">
      <c r="B150" s="4"/>
      <c r="E150" s="56"/>
      <c r="F150" s="4">
        <v>17.100000000000001</v>
      </c>
      <c r="H150" s="62">
        <v>2457745.8300800002</v>
      </c>
      <c r="I150" s="61">
        <v>15.715</v>
      </c>
      <c r="K150" s="57">
        <f t="shared" si="2"/>
        <v>16.07054497660376</v>
      </c>
      <c r="R150" s="4"/>
      <c r="S150" s="4"/>
    </row>
    <row r="151" spans="2:19" s="6" customFormat="1" x14ac:dyDescent="0.2">
      <c r="B151" s="4"/>
      <c r="E151" s="56"/>
      <c r="F151" s="4">
        <v>17.100000000000001</v>
      </c>
      <c r="H151" s="62">
        <v>2457749.8090499998</v>
      </c>
      <c r="I151" s="61">
        <v>15.571999999999999</v>
      </c>
      <c r="K151" s="57">
        <f t="shared" si="2"/>
        <v>15.876835797669749</v>
      </c>
      <c r="R151" s="4"/>
      <c r="S151" s="4"/>
    </row>
    <row r="152" spans="2:19" s="6" customFormat="1" x14ac:dyDescent="0.2">
      <c r="B152" s="4"/>
      <c r="E152" s="56"/>
      <c r="F152" s="4">
        <v>17.100000000000001</v>
      </c>
      <c r="H152" s="62">
        <v>2457752.7966499999</v>
      </c>
      <c r="I152" s="61">
        <v>15.597</v>
      </c>
      <c r="K152" s="57">
        <f t="shared" si="2"/>
        <v>15.910064448090205</v>
      </c>
      <c r="R152" s="4"/>
      <c r="S152" s="4"/>
    </row>
    <row r="153" spans="2:19" s="6" customFormat="1" x14ac:dyDescent="0.2">
      <c r="B153" s="4"/>
      <c r="E153" s="56"/>
      <c r="F153" s="4">
        <v>17.100000000000001</v>
      </c>
      <c r="H153" s="62">
        <v>2457752.7979299999</v>
      </c>
      <c r="I153" s="61">
        <v>15.459</v>
      </c>
      <c r="K153" s="57">
        <f t="shared" si="2"/>
        <v>15.72959509887983</v>
      </c>
      <c r="R153" s="4"/>
      <c r="S153" s="4"/>
    </row>
    <row r="154" spans="2:19" s="6" customFormat="1" x14ac:dyDescent="0.2">
      <c r="B154" s="4"/>
      <c r="E154" s="56"/>
      <c r="F154" s="4">
        <v>17.100000000000001</v>
      </c>
      <c r="H154" s="62">
        <v>2457752.7992199999</v>
      </c>
      <c r="I154" s="61">
        <v>15.401</v>
      </c>
      <c r="K154" s="57">
        <f t="shared" si="2"/>
        <v>15.655726445459443</v>
      </c>
      <c r="R154" s="4"/>
      <c r="S154" s="4"/>
    </row>
    <row r="155" spans="2:19" s="6" customFormat="1" x14ac:dyDescent="0.2">
      <c r="B155" s="4"/>
      <c r="E155" s="56"/>
      <c r="F155" s="4">
        <v>17.100000000000001</v>
      </c>
      <c r="H155" s="62">
        <v>2457755.7933800002</v>
      </c>
      <c r="I155" s="61">
        <v>15.614000000000001</v>
      </c>
      <c r="K155" s="57">
        <f t="shared" si="2"/>
        <v>15.932805968791456</v>
      </c>
      <c r="R155" s="4"/>
      <c r="S155" s="4"/>
    </row>
    <row r="156" spans="2:19" s="6" customFormat="1" x14ac:dyDescent="0.2">
      <c r="B156" s="4"/>
      <c r="E156" s="56"/>
      <c r="F156" s="4">
        <v>17.100000000000001</v>
      </c>
      <c r="H156" s="62">
        <v>2457755.7946700002</v>
      </c>
      <c r="I156" s="61">
        <v>15.788</v>
      </c>
      <c r="K156" s="57">
        <f t="shared" si="2"/>
        <v>16.173202899603449</v>
      </c>
      <c r="R156" s="4"/>
      <c r="S156" s="4"/>
    </row>
    <row r="157" spans="2:19" s="6" customFormat="1" x14ac:dyDescent="0.2">
      <c r="B157" s="4"/>
      <c r="E157" s="56"/>
      <c r="F157" s="4">
        <v>17.100000000000001</v>
      </c>
      <c r="H157" s="62">
        <v>2457755.7959599998</v>
      </c>
      <c r="I157" s="61">
        <v>15.59</v>
      </c>
      <c r="K157" s="57">
        <f t="shared" si="2"/>
        <v>15.900734970201233</v>
      </c>
      <c r="R157" s="4"/>
      <c r="S157" s="4"/>
    </row>
    <row r="158" spans="2:19" s="6" customFormat="1" x14ac:dyDescent="0.2">
      <c r="B158" s="4"/>
      <c r="E158" s="56"/>
      <c r="F158" s="4">
        <v>17.100000000000001</v>
      </c>
      <c r="H158" s="62">
        <v>2457758.80119</v>
      </c>
      <c r="I158" s="61">
        <v>15.596</v>
      </c>
      <c r="K158" s="57">
        <f t="shared" si="2"/>
        <v>15.908730438458212</v>
      </c>
      <c r="R158" s="4"/>
      <c r="S158" s="4"/>
    </row>
    <row r="159" spans="2:19" s="6" customFormat="1" x14ac:dyDescent="0.2">
      <c r="B159" s="4"/>
      <c r="E159" s="56"/>
      <c r="F159" s="4">
        <v>17.100000000000001</v>
      </c>
      <c r="H159" s="62">
        <v>2457758.8024800001</v>
      </c>
      <c r="I159" s="61">
        <v>15.699</v>
      </c>
      <c r="K159" s="57">
        <f t="shared" si="2"/>
        <v>16.048408571196941</v>
      </c>
      <c r="R159" s="4"/>
      <c r="S159" s="4"/>
    </row>
    <row r="160" spans="2:19" s="6" customFormat="1" x14ac:dyDescent="0.2">
      <c r="B160" s="4"/>
      <c r="E160" s="56"/>
      <c r="F160" s="4">
        <v>17.100000000000001</v>
      </c>
      <c r="H160" s="62">
        <v>2457758.8037700001</v>
      </c>
      <c r="I160" s="61">
        <v>15.699</v>
      </c>
      <c r="K160" s="57">
        <f t="shared" si="2"/>
        <v>16.048408571196941</v>
      </c>
      <c r="R160" s="4"/>
      <c r="S160" s="4"/>
    </row>
    <row r="161" spans="2:19" s="6" customFormat="1" x14ac:dyDescent="0.2">
      <c r="B161" s="4"/>
      <c r="E161" s="56"/>
      <c r="F161" s="4">
        <v>17.100000000000001</v>
      </c>
      <c r="H161" s="62">
        <v>2457762.7680700002</v>
      </c>
      <c r="I161" s="61">
        <v>16.134</v>
      </c>
      <c r="K161" s="57">
        <f t="shared" si="2"/>
        <v>16.708290108393097</v>
      </c>
      <c r="R161" s="4"/>
      <c r="S161" s="4"/>
    </row>
    <row r="162" spans="2:19" s="6" customFormat="1" x14ac:dyDescent="0.2">
      <c r="B162" s="4"/>
      <c r="E162" s="56"/>
      <c r="F162" s="4">
        <v>17.100000000000001</v>
      </c>
      <c r="H162" s="62">
        <v>2457762.7693699999</v>
      </c>
      <c r="I162" s="61">
        <v>15.61</v>
      </c>
      <c r="K162" s="57">
        <f t="shared" si="2"/>
        <v>15.927444178486621</v>
      </c>
      <c r="R162" s="4"/>
      <c r="S162" s="4"/>
    </row>
    <row r="163" spans="2:19" s="6" customFormat="1" x14ac:dyDescent="0.2">
      <c r="B163" s="4"/>
      <c r="E163" s="56"/>
      <c r="F163" s="4">
        <v>17.100000000000001</v>
      </c>
      <c r="H163" s="62">
        <v>2457762.7706499998</v>
      </c>
      <c r="I163" s="61">
        <v>15.98</v>
      </c>
      <c r="K163" s="57">
        <f t="shared" si="2"/>
        <v>16.458546175599189</v>
      </c>
      <c r="R163" s="4"/>
      <c r="S163" s="4"/>
    </row>
    <row r="164" spans="2:19" s="6" customFormat="1" x14ac:dyDescent="0.2">
      <c r="B164" s="4"/>
      <c r="E164" s="56"/>
      <c r="F164" s="4">
        <v>17.100000000000001</v>
      </c>
      <c r="H164" s="62">
        <v>2457764.7758399998</v>
      </c>
      <c r="I164" s="61">
        <v>15.336</v>
      </c>
      <c r="K164" s="57">
        <f t="shared" si="2"/>
        <v>15.574170522497122</v>
      </c>
      <c r="R164" s="4"/>
      <c r="S164" s="4"/>
    </row>
    <row r="165" spans="2:19" s="6" customFormat="1" x14ac:dyDescent="0.2">
      <c r="B165" s="4"/>
      <c r="E165" s="56"/>
      <c r="F165" s="4">
        <v>17.100000000000001</v>
      </c>
      <c r="H165" s="62">
        <v>2457764.7771200002</v>
      </c>
      <c r="I165" s="61">
        <v>15.47</v>
      </c>
      <c r="K165" s="57">
        <f t="shared" si="2"/>
        <v>15.743728811552746</v>
      </c>
      <c r="R165" s="4"/>
      <c r="S165" s="4"/>
    </row>
    <row r="166" spans="2:19" s="6" customFormat="1" x14ac:dyDescent="0.2">
      <c r="B166" s="4"/>
      <c r="E166" s="56"/>
      <c r="F166" s="4">
        <v>17.100000000000001</v>
      </c>
      <c r="H166" s="62">
        <v>2457764.7784099998</v>
      </c>
      <c r="I166" s="61">
        <v>15.551</v>
      </c>
      <c r="K166" s="57">
        <f t="shared" si="2"/>
        <v>15.849115081620468</v>
      </c>
      <c r="R166" s="4"/>
      <c r="S166" s="4"/>
    </row>
    <row r="167" spans="2:19" s="6" customFormat="1" x14ac:dyDescent="0.2">
      <c r="B167" s="4"/>
      <c r="E167" s="56"/>
      <c r="F167" s="4">
        <v>17.100000000000001</v>
      </c>
      <c r="H167" s="62">
        <v>2457767.7677699998</v>
      </c>
      <c r="I167" s="61">
        <v>15.875999999999999</v>
      </c>
      <c r="K167" s="57">
        <f t="shared" si="2"/>
        <v>16.300959548214767</v>
      </c>
      <c r="R167" s="4"/>
      <c r="S167" s="4"/>
    </row>
    <row r="168" spans="2:19" s="6" customFormat="1" x14ac:dyDescent="0.2">
      <c r="B168" s="4"/>
      <c r="E168" s="56"/>
      <c r="F168" s="4">
        <v>17.100000000000001</v>
      </c>
      <c r="H168" s="62">
        <v>2457767.76908</v>
      </c>
      <c r="I168" s="61">
        <v>15.686999999999999</v>
      </c>
      <c r="K168" s="57">
        <f t="shared" si="2"/>
        <v>16.03188748950004</v>
      </c>
      <c r="R168" s="4"/>
      <c r="S168" s="4"/>
    </row>
    <row r="169" spans="2:19" s="6" customFormat="1" x14ac:dyDescent="0.2">
      <c r="B169" s="4"/>
      <c r="E169" s="56"/>
      <c r="F169" s="4">
        <v>17.100000000000001</v>
      </c>
      <c r="H169" s="62">
        <v>2457767.7703800001</v>
      </c>
      <c r="I169" s="61">
        <v>15.614000000000001</v>
      </c>
      <c r="K169" s="57">
        <f t="shared" si="2"/>
        <v>15.932805968791456</v>
      </c>
      <c r="R169" s="4"/>
      <c r="S169" s="4"/>
    </row>
    <row r="170" spans="2:19" s="6" customFormat="1" x14ac:dyDescent="0.2">
      <c r="B170" s="4"/>
      <c r="E170" s="56"/>
      <c r="F170" s="4">
        <v>17.100000000000001</v>
      </c>
      <c r="H170" s="62">
        <v>2457770.7972900001</v>
      </c>
      <c r="I170" s="61">
        <v>15.473000000000001</v>
      </c>
      <c r="K170" s="57">
        <f t="shared" si="2"/>
        <v>15.747590569421515</v>
      </c>
      <c r="R170" s="4"/>
      <c r="S170" s="4"/>
    </row>
    <row r="171" spans="2:19" s="6" customFormat="1" x14ac:dyDescent="0.2">
      <c r="B171" s="4"/>
      <c r="E171" s="56"/>
      <c r="F171" s="4">
        <v>17.100000000000001</v>
      </c>
      <c r="H171" s="62">
        <v>2457770.7985800002</v>
      </c>
      <c r="I171" s="61">
        <v>15.446999999999999</v>
      </c>
      <c r="K171" s="57">
        <f t="shared" si="2"/>
        <v>15.714222638707817</v>
      </c>
      <c r="R171" s="4"/>
      <c r="S171" s="4"/>
    </row>
    <row r="172" spans="2:19" s="6" customFormat="1" x14ac:dyDescent="0.2">
      <c r="B172" s="4"/>
      <c r="E172" s="56"/>
      <c r="F172" s="4">
        <v>17.100000000000001</v>
      </c>
      <c r="H172" s="62">
        <v>2457770.7998600001</v>
      </c>
      <c r="I172" s="61">
        <v>15.622999999999999</v>
      </c>
      <c r="K172" s="57">
        <f t="shared" si="2"/>
        <v>15.944894725810359</v>
      </c>
      <c r="R172" s="4"/>
      <c r="S172" s="4"/>
    </row>
    <row r="173" spans="2:19" s="6" customFormat="1" x14ac:dyDescent="0.2">
      <c r="B173" s="4"/>
      <c r="E173" s="56"/>
      <c r="F173" s="4">
        <v>17.100000000000001</v>
      </c>
      <c r="H173" s="62">
        <v>2457772.8046300001</v>
      </c>
      <c r="I173" s="61">
        <v>15.723000000000001</v>
      </c>
      <c r="K173" s="57">
        <f t="shared" si="2"/>
        <v>16.081660506456902</v>
      </c>
      <c r="R173" s="4"/>
      <c r="S173" s="4"/>
    </row>
    <row r="174" spans="2:19" s="6" customFormat="1" x14ac:dyDescent="0.2">
      <c r="B174" s="4"/>
      <c r="E174" s="56"/>
      <c r="F174" s="4">
        <v>17.100000000000001</v>
      </c>
      <c r="H174" s="62">
        <v>2457772.8059200002</v>
      </c>
      <c r="I174" s="61">
        <v>15.601000000000001</v>
      </c>
      <c r="K174" s="57">
        <f t="shared" si="2"/>
        <v>15.915404599967246</v>
      </c>
      <c r="R174" s="4"/>
      <c r="S174" s="4"/>
    </row>
    <row r="175" spans="2:19" s="6" customFormat="1" x14ac:dyDescent="0.2">
      <c r="B175" s="4"/>
      <c r="E175" s="56"/>
      <c r="F175" s="4">
        <v>17.100000000000001</v>
      </c>
      <c r="H175" s="62">
        <v>2457772.8072100002</v>
      </c>
      <c r="I175" s="61">
        <v>15.619</v>
      </c>
      <c r="K175" s="57">
        <f t="shared" si="2"/>
        <v>15.939517698059369</v>
      </c>
      <c r="R175" s="4"/>
      <c r="S175" s="4"/>
    </row>
    <row r="176" spans="2:19" s="6" customFormat="1" x14ac:dyDescent="0.2">
      <c r="B176" s="4"/>
      <c r="E176" s="56"/>
      <c r="F176" s="4">
        <v>17.100000000000001</v>
      </c>
      <c r="H176" s="62">
        <v>2457777.73447</v>
      </c>
      <c r="I176" s="61">
        <v>15.692</v>
      </c>
      <c r="K176" s="57">
        <f t="shared" si="2"/>
        <v>16.038762917585636</v>
      </c>
      <c r="R176" s="4"/>
      <c r="S176" s="4"/>
    </row>
    <row r="177" spans="2:19" s="6" customFormat="1" x14ac:dyDescent="0.2">
      <c r="B177" s="4"/>
      <c r="E177" s="56"/>
      <c r="F177" s="4">
        <v>17.100000000000001</v>
      </c>
      <c r="H177" s="62">
        <v>2457779.7273200001</v>
      </c>
      <c r="I177" s="61">
        <v>15.541</v>
      </c>
      <c r="K177" s="57">
        <f t="shared" si="2"/>
        <v>15.835974433456107</v>
      </c>
      <c r="R177" s="4"/>
      <c r="S177" s="4"/>
    </row>
    <row r="178" spans="2:19" s="6" customFormat="1" x14ac:dyDescent="0.2">
      <c r="B178" s="4"/>
      <c r="E178" s="56"/>
      <c r="F178" s="4">
        <v>17.100000000000001</v>
      </c>
      <c r="H178" s="62">
        <v>2457779.7286</v>
      </c>
      <c r="I178" s="61">
        <v>15.476000000000001</v>
      </c>
      <c r="K178" s="57">
        <f t="shared" si="2"/>
        <v>15.751455399080378</v>
      </c>
      <c r="R178" s="4"/>
      <c r="S178" s="4"/>
    </row>
    <row r="179" spans="2:19" s="6" customFormat="1" x14ac:dyDescent="0.2">
      <c r="B179" s="4"/>
      <c r="E179" s="56"/>
      <c r="F179" s="4">
        <v>17.100000000000001</v>
      </c>
      <c r="H179" s="62">
        <v>2457779.72988</v>
      </c>
      <c r="I179" s="61">
        <v>15.616</v>
      </c>
      <c r="K179" s="57">
        <f t="shared" si="2"/>
        <v>15.935489391053981</v>
      </c>
      <c r="R179" s="4"/>
      <c r="S179" s="4"/>
    </row>
    <row r="180" spans="2:19" s="6" customFormat="1" x14ac:dyDescent="0.2">
      <c r="B180" s="4"/>
      <c r="E180" s="56"/>
      <c r="F180" s="4">
        <v>17.100000000000001</v>
      </c>
      <c r="H180" s="62">
        <v>2457781.7230500001</v>
      </c>
      <c r="I180" s="61">
        <v>15.896000000000001</v>
      </c>
      <c r="K180" s="57">
        <f t="shared" si="2"/>
        <v>16.330672721608714</v>
      </c>
      <c r="R180" s="4"/>
      <c r="S180" s="4"/>
    </row>
    <row r="181" spans="2:19" s="6" customFormat="1" x14ac:dyDescent="0.2">
      <c r="B181" s="4"/>
      <c r="E181" s="56"/>
      <c r="F181" s="4">
        <v>17.100000000000001</v>
      </c>
      <c r="H181" s="62">
        <v>2457781.7243599999</v>
      </c>
      <c r="I181" s="61">
        <v>16.05</v>
      </c>
      <c r="K181" s="57">
        <f t="shared" si="2"/>
        <v>16.569352495378673</v>
      </c>
      <c r="R181" s="4"/>
      <c r="S181" s="4"/>
    </row>
    <row r="182" spans="2:19" s="6" customFormat="1" x14ac:dyDescent="0.2">
      <c r="B182" s="4"/>
      <c r="E182" s="56"/>
      <c r="F182" s="4">
        <v>17.100000000000001</v>
      </c>
      <c r="H182" s="62">
        <v>2457781.7256700001</v>
      </c>
      <c r="I182" s="61">
        <v>15.789</v>
      </c>
      <c r="K182" s="57">
        <f t="shared" si="2"/>
        <v>16.174629053440523</v>
      </c>
      <c r="R182" s="4"/>
      <c r="S182" s="4"/>
    </row>
    <row r="183" spans="2:19" s="6" customFormat="1" x14ac:dyDescent="0.2">
      <c r="B183" s="4"/>
      <c r="E183" s="56"/>
      <c r="F183" s="4">
        <v>17.100000000000001</v>
      </c>
      <c r="H183" s="62">
        <v>2457783.72633</v>
      </c>
      <c r="I183" s="61">
        <v>15.47</v>
      </c>
      <c r="K183" s="57">
        <f t="shared" si="2"/>
        <v>15.743728811552746</v>
      </c>
      <c r="R183" s="4"/>
      <c r="S183" s="4"/>
    </row>
    <row r="184" spans="2:19" s="6" customFormat="1" x14ac:dyDescent="0.2">
      <c r="B184" s="4"/>
      <c r="E184" s="56"/>
      <c r="F184" s="4">
        <v>17.100000000000001</v>
      </c>
      <c r="H184" s="62">
        <v>2457783.7289399998</v>
      </c>
      <c r="I184" s="61">
        <v>15.394</v>
      </c>
      <c r="K184" s="57">
        <f t="shared" si="2"/>
        <v>15.646883040984953</v>
      </c>
      <c r="R184" s="4"/>
      <c r="S184" s="4"/>
    </row>
    <row r="185" spans="2:19" s="6" customFormat="1" x14ac:dyDescent="0.2">
      <c r="B185" s="4"/>
      <c r="E185" s="56"/>
      <c r="F185" s="4">
        <v>17.100000000000001</v>
      </c>
      <c r="H185" s="62">
        <v>2457785.71325</v>
      </c>
      <c r="I185" s="61">
        <v>15.595000000000001</v>
      </c>
      <c r="K185" s="57">
        <f t="shared" si="2"/>
        <v>15.907396838898244</v>
      </c>
      <c r="R185" s="4"/>
      <c r="S185" s="4"/>
    </row>
    <row r="186" spans="2:19" s="6" customFormat="1" x14ac:dyDescent="0.2">
      <c r="B186" s="4"/>
      <c r="E186" s="56"/>
      <c r="F186" s="4">
        <v>17.100000000000001</v>
      </c>
      <c r="H186" s="62">
        <v>2457785.7145699998</v>
      </c>
      <c r="I186" s="61">
        <v>15.715999999999999</v>
      </c>
      <c r="K186" s="57">
        <f t="shared" si="2"/>
        <v>16.071932676374004</v>
      </c>
      <c r="R186" s="4"/>
      <c r="S186" s="4"/>
    </row>
    <row r="187" spans="2:19" s="6" customFormat="1" x14ac:dyDescent="0.2">
      <c r="B187" s="4"/>
      <c r="E187" s="56"/>
      <c r="F187" s="4">
        <v>17.100000000000001</v>
      </c>
      <c r="H187" s="62">
        <v>2457785.71588</v>
      </c>
      <c r="I187" s="61">
        <v>15.503</v>
      </c>
      <c r="K187" s="57">
        <f t="shared" si="2"/>
        <v>15.786379334686313</v>
      </c>
      <c r="R187" s="4"/>
      <c r="S187" s="4"/>
    </row>
    <row r="188" spans="2:19" s="6" customFormat="1" x14ac:dyDescent="0.2">
      <c r="B188" s="4"/>
      <c r="E188" s="56"/>
      <c r="F188" s="4">
        <v>17.100000000000001</v>
      </c>
      <c r="H188" s="62">
        <v>2457787.82222</v>
      </c>
      <c r="I188" s="61">
        <v>15.545999999999999</v>
      </c>
      <c r="K188" s="57">
        <f t="shared" si="2"/>
        <v>15.842540006151715</v>
      </c>
      <c r="R188" s="4"/>
      <c r="S188" s="4"/>
    </row>
    <row r="189" spans="2:19" s="6" customFormat="1" x14ac:dyDescent="0.2">
      <c r="B189" s="4"/>
      <c r="E189" s="56"/>
      <c r="F189" s="4">
        <v>17.100000000000001</v>
      </c>
      <c r="H189" s="62">
        <v>2457791.72658</v>
      </c>
      <c r="I189" s="61">
        <v>15.781000000000001</v>
      </c>
      <c r="K189" s="57">
        <f t="shared" si="2"/>
        <v>16.163235429700599</v>
      </c>
      <c r="R189" s="4"/>
      <c r="S189" s="4"/>
    </row>
    <row r="190" spans="2:19" s="6" customFormat="1" x14ac:dyDescent="0.2">
      <c r="B190" s="4"/>
      <c r="E190" s="56"/>
      <c r="F190" s="4">
        <v>17.100000000000001</v>
      </c>
      <c r="H190" s="62">
        <v>2457791.7278900002</v>
      </c>
      <c r="I190" s="61">
        <v>15.654</v>
      </c>
      <c r="K190" s="57">
        <f t="shared" si="2"/>
        <v>15.986801942800044</v>
      </c>
      <c r="R190" s="4"/>
      <c r="S190" s="4"/>
    </row>
    <row r="191" spans="2:19" s="6" customFormat="1" x14ac:dyDescent="0.2">
      <c r="B191" s="4"/>
      <c r="E191" s="56"/>
      <c r="F191" s="4">
        <v>17.100000000000001</v>
      </c>
      <c r="H191" s="62">
        <v>2457791.7291999999</v>
      </c>
      <c r="I191" s="61">
        <v>15.58</v>
      </c>
      <c r="K191" s="57">
        <f t="shared" si="2"/>
        <v>15.887441629295378</v>
      </c>
      <c r="R191" s="4"/>
      <c r="S191" s="4"/>
    </row>
    <row r="192" spans="2:19" s="6" customFormat="1" x14ac:dyDescent="0.2">
      <c r="B192" s="4"/>
      <c r="E192" s="56"/>
      <c r="F192" s="4">
        <v>17.100000000000001</v>
      </c>
      <c r="H192" s="62">
        <v>2457792.8706100001</v>
      </c>
      <c r="I192" s="61">
        <v>15.823</v>
      </c>
      <c r="K192" s="57">
        <f t="shared" si="2"/>
        <v>16.223458013656053</v>
      </c>
      <c r="R192" s="4"/>
      <c r="S192" s="4"/>
    </row>
    <row r="193" spans="2:19" s="6" customFormat="1" x14ac:dyDescent="0.2">
      <c r="B193" s="4"/>
      <c r="E193" s="56"/>
      <c r="F193" s="4">
        <v>17.100000000000001</v>
      </c>
      <c r="H193" s="62">
        <v>2457792.8719299999</v>
      </c>
      <c r="I193" s="61">
        <v>15.545999999999999</v>
      </c>
      <c r="K193" s="57">
        <f t="shared" si="2"/>
        <v>15.842540006151715</v>
      </c>
      <c r="R193" s="4"/>
      <c r="S193" s="4"/>
    </row>
    <row r="194" spans="2:19" s="6" customFormat="1" x14ac:dyDescent="0.2">
      <c r="B194" s="4"/>
      <c r="E194" s="56"/>
      <c r="F194" s="4">
        <v>17.100000000000001</v>
      </c>
      <c r="H194" s="62">
        <v>2457792.87323</v>
      </c>
      <c r="I194" s="61">
        <v>15.759</v>
      </c>
      <c r="K194" s="57">
        <f t="shared" si="2"/>
        <v>16.132083921040788</v>
      </c>
      <c r="R194" s="4"/>
      <c r="S194" s="4"/>
    </row>
    <row r="195" spans="2:19" s="6" customFormat="1" x14ac:dyDescent="0.2">
      <c r="B195" s="4"/>
      <c r="E195" s="56"/>
      <c r="F195" s="4">
        <v>17.100000000000001</v>
      </c>
      <c r="H195" s="62">
        <v>2457794.6973600001</v>
      </c>
      <c r="I195" s="61">
        <v>15.532999999999999</v>
      </c>
      <c r="K195" s="57">
        <f t="shared" si="2"/>
        <v>15.825489106200752</v>
      </c>
      <c r="R195" s="4"/>
      <c r="S195" s="4"/>
    </row>
    <row r="196" spans="2:19" s="6" customFormat="1" x14ac:dyDescent="0.2">
      <c r="B196" s="4"/>
      <c r="E196" s="56"/>
      <c r="F196" s="4">
        <v>17.100000000000001</v>
      </c>
      <c r="H196" s="62">
        <v>2457794.6986699998</v>
      </c>
      <c r="I196" s="61">
        <v>15.585000000000001</v>
      </c>
      <c r="K196" s="57">
        <f t="shared" si="2"/>
        <v>15.894083259463422</v>
      </c>
      <c r="R196" s="4"/>
      <c r="S196" s="4"/>
    </row>
    <row r="197" spans="2:19" s="6" customFormat="1" x14ac:dyDescent="0.2">
      <c r="B197" s="4"/>
      <c r="E197" s="56"/>
      <c r="F197" s="4">
        <v>17.100000000000001</v>
      </c>
      <c r="H197" s="62">
        <v>2457796.7116299998</v>
      </c>
      <c r="I197" s="61">
        <v>15.532</v>
      </c>
      <c r="K197" s="57">
        <f t="shared" si="2"/>
        <v>15.82418012371704</v>
      </c>
      <c r="R197" s="4"/>
      <c r="S197" s="4"/>
    </row>
    <row r="198" spans="2:19" s="6" customFormat="1" x14ac:dyDescent="0.2">
      <c r="B198" s="4"/>
      <c r="E198" s="56"/>
      <c r="F198" s="4">
        <v>17.100000000000001</v>
      </c>
      <c r="H198" s="62">
        <v>2457796.71294</v>
      </c>
      <c r="I198" s="61">
        <v>15.318</v>
      </c>
      <c r="K198" s="57">
        <f t="shared" si="2"/>
        <v>15.551800623342926</v>
      </c>
      <c r="R198" s="4"/>
      <c r="S198" s="4"/>
    </row>
    <row r="199" spans="2:19" s="6" customFormat="1" x14ac:dyDescent="0.2">
      <c r="B199" s="4"/>
      <c r="E199" s="56"/>
      <c r="F199" s="4">
        <v>17.100000000000001</v>
      </c>
      <c r="H199" s="62">
        <v>2457796.7142500002</v>
      </c>
      <c r="I199" s="61">
        <v>15.353999999999999</v>
      </c>
      <c r="K199" s="57">
        <f t="shared" si="2"/>
        <v>15.596631577656924</v>
      </c>
      <c r="R199" s="4"/>
      <c r="S199" s="4"/>
    </row>
    <row r="200" spans="2:19" s="6" customFormat="1" x14ac:dyDescent="0.2">
      <c r="B200" s="4"/>
      <c r="E200" s="56"/>
      <c r="F200" s="4">
        <v>17.100000000000001</v>
      </c>
      <c r="H200" s="62">
        <v>2457798.8554099998</v>
      </c>
      <c r="I200" s="61">
        <v>15.488</v>
      </c>
      <c r="K200" s="57">
        <f t="shared" si="2"/>
        <v>15.766945704971892</v>
      </c>
      <c r="R200" s="4"/>
      <c r="S200" s="4"/>
    </row>
    <row r="201" spans="2:19" s="6" customFormat="1" x14ac:dyDescent="0.2">
      <c r="B201" s="4"/>
      <c r="E201" s="56"/>
      <c r="F201" s="4">
        <v>17.100000000000001</v>
      </c>
      <c r="H201" s="62">
        <v>2457798.85672</v>
      </c>
      <c r="I201" s="61">
        <v>15.683</v>
      </c>
      <c r="K201" s="57">
        <f t="shared" si="2"/>
        <v>16.026395668094786</v>
      </c>
      <c r="R201" s="4"/>
      <c r="S201" s="4"/>
    </row>
    <row r="202" spans="2:19" s="6" customFormat="1" x14ac:dyDescent="0.2">
      <c r="B202" s="4"/>
      <c r="E202" s="56"/>
      <c r="F202" s="4">
        <v>17.100000000000001</v>
      </c>
      <c r="H202" s="63">
        <v>2457798.8580299998</v>
      </c>
      <c r="I202" s="61">
        <v>15.442</v>
      </c>
      <c r="K202" s="57">
        <f t="shared" si="2"/>
        <v>15.707831465582903</v>
      </c>
    </row>
    <row r="203" spans="2:19" s="6" customFormat="1" x14ac:dyDescent="0.2">
      <c r="B203" s="4"/>
      <c r="E203" s="56"/>
      <c r="F203" s="4">
        <v>17.100000000000001</v>
      </c>
      <c r="H203" s="63">
        <v>2457800.8221100001</v>
      </c>
      <c r="I203" s="61">
        <v>15.654999999999999</v>
      </c>
      <c r="K203" s="57">
        <f t="shared" si="2"/>
        <v>15.988160858597249</v>
      </c>
    </row>
    <row r="204" spans="2:19" s="6" customFormat="1" x14ac:dyDescent="0.2">
      <c r="B204" s="4"/>
      <c r="E204" s="56"/>
      <c r="F204" s="4">
        <v>17.100000000000001</v>
      </c>
      <c r="H204" s="63">
        <v>2457800.8234199998</v>
      </c>
      <c r="I204" s="61">
        <v>15.847</v>
      </c>
      <c r="K204" s="57">
        <f t="shared" si="2"/>
        <v>16.258336718991362</v>
      </c>
    </row>
    <row r="205" spans="2:19" s="6" customFormat="1" x14ac:dyDescent="0.2">
      <c r="B205" s="4"/>
      <c r="E205" s="56"/>
      <c r="F205" s="4">
        <v>17.100000000000001</v>
      </c>
      <c r="H205" s="63">
        <v>2457800.8247400001</v>
      </c>
      <c r="I205" s="61">
        <v>15.683999999999999</v>
      </c>
      <c r="K205" s="57">
        <f t="shared" si="2"/>
        <v>16.027767916400826</v>
      </c>
    </row>
    <row r="206" spans="2:19" s="6" customFormat="1" x14ac:dyDescent="0.2">
      <c r="B206" s="4"/>
      <c r="E206" s="56"/>
      <c r="F206" s="4">
        <v>17.100000000000001</v>
      </c>
      <c r="H206" s="63">
        <v>2457802.8665300002</v>
      </c>
      <c r="I206" s="61">
        <v>15.62</v>
      </c>
      <c r="K206" s="57">
        <f t="shared" si="2"/>
        <v>15.940861315988649</v>
      </c>
    </row>
    <row r="207" spans="2:19" s="6" customFormat="1" x14ac:dyDescent="0.2">
      <c r="B207" s="4"/>
      <c r="E207" s="56"/>
      <c r="F207" s="4">
        <v>17.100000000000001</v>
      </c>
      <c r="H207" s="63">
        <v>2457802.86785</v>
      </c>
      <c r="I207" s="61">
        <v>15.656000000000001</v>
      </c>
      <c r="K207" s="57">
        <f t="shared" si="2"/>
        <v>15.989520223971873</v>
      </c>
    </row>
    <row r="208" spans="2:19" s="6" customFormat="1" x14ac:dyDescent="0.2">
      <c r="B208" s="4"/>
      <c r="E208" s="56"/>
      <c r="F208" s="4">
        <v>17.100000000000001</v>
      </c>
      <c r="H208" s="63">
        <v>2457802.8691599998</v>
      </c>
      <c r="I208" s="61">
        <v>15.605</v>
      </c>
      <c r="K208" s="57">
        <f t="shared" si="2"/>
        <v>15.920751363666332</v>
      </c>
    </row>
    <row r="209" spans="2:11" s="6" customFormat="1" x14ac:dyDescent="0.2">
      <c r="B209" s="4"/>
      <c r="E209" s="56"/>
      <c r="F209" s="4">
        <v>17.100000000000001</v>
      </c>
      <c r="H209" s="63">
        <v>2457803.7310000001</v>
      </c>
      <c r="I209" s="61">
        <v>15.617000000000001</v>
      </c>
      <c r="K209" s="57">
        <f t="shared" si="2"/>
        <v>15.936831736250815</v>
      </c>
    </row>
    <row r="210" spans="2:11" s="6" customFormat="1" x14ac:dyDescent="0.2">
      <c r="B210" s="4"/>
      <c r="E210" s="56"/>
      <c r="F210" s="4">
        <v>17.100000000000001</v>
      </c>
      <c r="H210" s="63">
        <v>2457803.7323099999</v>
      </c>
      <c r="I210" s="61">
        <v>15.465999999999999</v>
      </c>
      <c r="K210" s="57">
        <f t="shared" si="2"/>
        <v>15.738584556364094</v>
      </c>
    </row>
    <row r="211" spans="2:11" s="6" customFormat="1" x14ac:dyDescent="0.2">
      <c r="B211" s="4"/>
      <c r="E211" s="56"/>
      <c r="F211" s="4">
        <v>17.100000000000001</v>
      </c>
      <c r="H211" s="63">
        <v>2457803.7336200001</v>
      </c>
      <c r="I211" s="61">
        <v>15.603999999999999</v>
      </c>
      <c r="K211" s="57">
        <f t="shared" si="2"/>
        <v>15.919414050652893</v>
      </c>
    </row>
    <row r="212" spans="2:11" s="6" customFormat="1" x14ac:dyDescent="0.2">
      <c r="B212" s="4"/>
      <c r="E212" s="56"/>
      <c r="F212" s="4">
        <v>17.100000000000001</v>
      </c>
      <c r="H212" s="63">
        <v>2457804.6647999999</v>
      </c>
      <c r="I212" s="61">
        <v>15.488</v>
      </c>
      <c r="K212" s="57">
        <f t="shared" ref="K212:K275" si="3">F212-2.5*LOG10(10^((F212-I212)*0.4)-1)</f>
        <v>15.766945704971892</v>
      </c>
    </row>
    <row r="213" spans="2:11" s="6" customFormat="1" x14ac:dyDescent="0.2">
      <c r="B213" s="4"/>
      <c r="E213" s="56"/>
      <c r="F213" s="4">
        <v>17.100000000000001</v>
      </c>
      <c r="H213" s="63">
        <v>2457804.6661100001</v>
      </c>
      <c r="I213" s="61">
        <v>15.5</v>
      </c>
      <c r="K213" s="57">
        <f t="shared" si="3"/>
        <v>15.782486246186997</v>
      </c>
    </row>
    <row r="214" spans="2:11" s="6" customFormat="1" x14ac:dyDescent="0.2">
      <c r="B214" s="4"/>
      <c r="E214" s="56"/>
      <c r="F214" s="4">
        <v>17.100000000000001</v>
      </c>
      <c r="H214" s="63">
        <v>2457804.6674299999</v>
      </c>
      <c r="I214" s="61">
        <v>15.468999999999999</v>
      </c>
      <c r="K214" s="57">
        <f t="shared" si="3"/>
        <v>15.742442239242884</v>
      </c>
    </row>
    <row r="215" spans="2:11" s="6" customFormat="1" x14ac:dyDescent="0.2">
      <c r="B215" s="4"/>
      <c r="E215" s="56"/>
      <c r="F215" s="4">
        <v>17.100000000000001</v>
      </c>
      <c r="H215" s="63">
        <v>2457808.8623000002</v>
      </c>
      <c r="I215" s="61">
        <v>15.468999999999999</v>
      </c>
      <c r="K215" s="57">
        <f t="shared" si="3"/>
        <v>15.742442239242884</v>
      </c>
    </row>
    <row r="216" spans="2:11" s="6" customFormat="1" x14ac:dyDescent="0.2">
      <c r="B216" s="4"/>
      <c r="E216" s="56"/>
      <c r="F216" s="4">
        <v>17.100000000000001</v>
      </c>
      <c r="H216" s="63">
        <v>2457808.8635900002</v>
      </c>
      <c r="I216" s="61">
        <v>15.382999999999999</v>
      </c>
      <c r="K216" s="57">
        <f t="shared" si="3"/>
        <v>15.633016393415588</v>
      </c>
    </row>
    <row r="217" spans="2:11" s="6" customFormat="1" x14ac:dyDescent="0.2">
      <c r="B217" s="4"/>
      <c r="E217" s="56"/>
      <c r="F217" s="4">
        <v>17.100000000000001</v>
      </c>
      <c r="H217" s="63">
        <v>2457808.86491</v>
      </c>
      <c r="I217" s="61">
        <v>15.282</v>
      </c>
      <c r="K217" s="57">
        <f t="shared" si="3"/>
        <v>15.507325490483648</v>
      </c>
    </row>
    <row r="218" spans="2:11" s="6" customFormat="1" x14ac:dyDescent="0.2">
      <c r="B218" s="4"/>
      <c r="E218" s="56"/>
      <c r="F218" s="4">
        <v>17.100000000000001</v>
      </c>
      <c r="H218" s="63">
        <v>2457813.6662400002</v>
      </c>
      <c r="I218" s="61">
        <v>15.475</v>
      </c>
      <c r="K218" s="57">
        <f t="shared" si="3"/>
        <v>15.750166780391167</v>
      </c>
    </row>
    <row r="219" spans="2:11" s="6" customFormat="1" x14ac:dyDescent="0.2">
      <c r="B219" s="4"/>
      <c r="E219" s="56"/>
      <c r="F219" s="4">
        <v>17.100000000000001</v>
      </c>
      <c r="H219" s="63">
        <v>2457813.6688600001</v>
      </c>
      <c r="I219" s="61">
        <v>15.477</v>
      </c>
      <c r="K219" s="57">
        <f t="shared" si="3"/>
        <v>15.752744360569023</v>
      </c>
    </row>
    <row r="220" spans="2:11" s="6" customFormat="1" x14ac:dyDescent="0.2">
      <c r="B220" s="4"/>
      <c r="E220" s="56"/>
      <c r="F220" s="4">
        <v>17.100000000000001</v>
      </c>
      <c r="H220" s="63">
        <v>2457818.7872000001</v>
      </c>
      <c r="I220" s="61">
        <v>15.88</v>
      </c>
      <c r="K220" s="57">
        <f t="shared" si="3"/>
        <v>16.306880994680249</v>
      </c>
    </row>
    <row r="221" spans="2:11" s="6" customFormat="1" x14ac:dyDescent="0.2">
      <c r="B221" s="4"/>
      <c r="E221" s="56"/>
      <c r="F221" s="4">
        <v>17.100000000000001</v>
      </c>
      <c r="H221" s="63">
        <v>2457818.78847</v>
      </c>
      <c r="I221" s="61">
        <v>15.598000000000001</v>
      </c>
      <c r="K221" s="57">
        <f t="shared" si="3"/>
        <v>15.911398868424705</v>
      </c>
    </row>
    <row r="222" spans="2:11" s="6" customFormat="1" x14ac:dyDescent="0.2">
      <c r="B222" s="4"/>
      <c r="E222" s="56"/>
      <c r="F222" s="4">
        <v>17.100000000000001</v>
      </c>
      <c r="H222" s="63">
        <v>2457822.7503300002</v>
      </c>
      <c r="I222" s="61">
        <v>15.74</v>
      </c>
      <c r="K222" s="57">
        <f t="shared" si="3"/>
        <v>16.105388141009303</v>
      </c>
    </row>
    <row r="223" spans="2:11" s="6" customFormat="1" x14ac:dyDescent="0.2">
      <c r="B223" s="4"/>
      <c r="E223" s="56"/>
      <c r="F223" s="4">
        <v>17.100000000000001</v>
      </c>
      <c r="H223" s="63">
        <v>2457822.75165</v>
      </c>
      <c r="I223" s="61">
        <v>15.37</v>
      </c>
      <c r="K223" s="57">
        <f t="shared" si="3"/>
        <v>15.616675334601325</v>
      </c>
    </row>
    <row r="224" spans="2:11" s="6" customFormat="1" x14ac:dyDescent="0.2">
      <c r="B224" s="4"/>
      <c r="E224" s="56"/>
      <c r="F224" s="4">
        <v>17.100000000000001</v>
      </c>
      <c r="H224" s="63">
        <v>2457822.7529600002</v>
      </c>
      <c r="I224" s="61">
        <v>15.521000000000001</v>
      </c>
      <c r="K224" s="57">
        <f t="shared" si="3"/>
        <v>15.809805762700629</v>
      </c>
    </row>
    <row r="225" spans="2:11" s="6" customFormat="1" x14ac:dyDescent="0.2">
      <c r="B225" s="4"/>
      <c r="E225" s="56"/>
      <c r="F225" s="4">
        <v>17.100000000000001</v>
      </c>
      <c r="H225" s="63">
        <v>2457824.7745599998</v>
      </c>
      <c r="I225" s="61">
        <v>15.638</v>
      </c>
      <c r="K225" s="57">
        <f t="shared" si="3"/>
        <v>15.965119857138072</v>
      </c>
    </row>
    <row r="226" spans="2:11" s="6" customFormat="1" x14ac:dyDescent="0.2">
      <c r="B226" s="4"/>
      <c r="E226" s="56"/>
      <c r="F226" s="4">
        <v>17.100000000000001</v>
      </c>
      <c r="H226" s="63">
        <v>2457824.77587</v>
      </c>
      <c r="I226" s="61">
        <v>15.515000000000001</v>
      </c>
      <c r="K226" s="57">
        <f t="shared" si="3"/>
        <v>15.801983924980775</v>
      </c>
    </row>
    <row r="227" spans="2:11" s="6" customFormat="1" x14ac:dyDescent="0.2">
      <c r="B227" s="4"/>
      <c r="E227" s="56"/>
      <c r="F227" s="4">
        <v>17.100000000000001</v>
      </c>
      <c r="H227" s="63">
        <v>2457824.7771800002</v>
      </c>
      <c r="I227" s="61">
        <v>15.587</v>
      </c>
      <c r="K227" s="57">
        <f t="shared" si="3"/>
        <v>15.896742729773843</v>
      </c>
    </row>
    <row r="228" spans="2:11" s="6" customFormat="1" x14ac:dyDescent="0.2">
      <c r="B228" s="4"/>
      <c r="E228" s="56"/>
      <c r="F228" s="4">
        <v>17.100000000000001</v>
      </c>
      <c r="H228" s="63">
        <v>2457827.6880299998</v>
      </c>
      <c r="I228" s="61">
        <v>15.528</v>
      </c>
      <c r="K228" s="57">
        <f t="shared" si="3"/>
        <v>15.818947910620135</v>
      </c>
    </row>
    <row r="229" spans="2:11" s="6" customFormat="1" x14ac:dyDescent="0.2">
      <c r="B229" s="4"/>
      <c r="E229" s="56"/>
      <c r="F229" s="4">
        <v>17.100000000000001</v>
      </c>
      <c r="H229" s="63">
        <v>2457827.6893500001</v>
      </c>
      <c r="I229" s="61">
        <v>15.706</v>
      </c>
      <c r="K229" s="57">
        <f t="shared" si="3"/>
        <v>16.05807786248824</v>
      </c>
    </row>
    <row r="230" spans="2:11" s="6" customFormat="1" x14ac:dyDescent="0.2">
      <c r="B230" s="4"/>
      <c r="E230" s="56"/>
      <c r="F230" s="4">
        <v>17.100000000000001</v>
      </c>
      <c r="H230" s="63">
        <v>2457827.6906499998</v>
      </c>
      <c r="I230" s="61">
        <v>15.678000000000001</v>
      </c>
      <c r="K230" s="57">
        <f t="shared" si="3"/>
        <v>16.01954146303629</v>
      </c>
    </row>
    <row r="231" spans="2:11" s="6" customFormat="1" x14ac:dyDescent="0.2">
      <c r="B231" s="4"/>
      <c r="E231" s="56"/>
      <c r="F231" s="4">
        <v>17.100000000000001</v>
      </c>
      <c r="H231" s="63">
        <v>2457829.6752900002</v>
      </c>
      <c r="I231" s="61">
        <v>15.353</v>
      </c>
      <c r="K231" s="57">
        <f t="shared" si="3"/>
        <v>15.595381311230593</v>
      </c>
    </row>
    <row r="232" spans="2:11" s="6" customFormat="1" x14ac:dyDescent="0.2">
      <c r="B232" s="4"/>
      <c r="E232" s="56"/>
      <c r="F232" s="4">
        <v>17.100000000000001</v>
      </c>
      <c r="H232" s="63">
        <v>2457829.6765999999</v>
      </c>
      <c r="I232" s="61">
        <v>15.672000000000001</v>
      </c>
      <c r="K232" s="57">
        <f t="shared" si="3"/>
        <v>16.011331798323258</v>
      </c>
    </row>
    <row r="233" spans="2:11" s="6" customFormat="1" x14ac:dyDescent="0.2">
      <c r="B233" s="4"/>
      <c r="E233" s="56"/>
      <c r="F233" s="4">
        <v>17.100000000000001</v>
      </c>
      <c r="H233" s="63">
        <v>2457829.6779100001</v>
      </c>
      <c r="I233" s="61">
        <v>15.395</v>
      </c>
      <c r="K233" s="57">
        <f t="shared" si="3"/>
        <v>15.648145466293046</v>
      </c>
    </row>
    <row r="234" spans="2:11" s="6" customFormat="1" x14ac:dyDescent="0.2">
      <c r="B234" s="4"/>
      <c r="E234" s="56"/>
      <c r="F234" s="4">
        <v>17.100000000000001</v>
      </c>
      <c r="H234" s="63">
        <v>2457830.65288</v>
      </c>
      <c r="I234" s="61">
        <v>15.327999999999999</v>
      </c>
      <c r="K234" s="57">
        <f t="shared" si="3"/>
        <v>15.564217224699917</v>
      </c>
    </row>
    <row r="235" spans="2:11" s="6" customFormat="1" x14ac:dyDescent="0.2">
      <c r="B235" s="4"/>
      <c r="E235" s="56"/>
      <c r="F235" s="4">
        <v>17.100000000000001</v>
      </c>
      <c r="H235" s="63">
        <v>2457830.6542000002</v>
      </c>
      <c r="I235" s="61">
        <v>15.65</v>
      </c>
      <c r="K235" s="57">
        <f t="shared" si="3"/>
        <v>15.981370761192764</v>
      </c>
    </row>
    <row r="236" spans="2:11" s="6" customFormat="1" x14ac:dyDescent="0.2">
      <c r="B236" s="4"/>
      <c r="E236" s="56"/>
      <c r="F236" s="4">
        <v>17.100000000000001</v>
      </c>
      <c r="H236" s="63">
        <v>2457830.6554999999</v>
      </c>
      <c r="I236" s="61">
        <v>15.536</v>
      </c>
      <c r="K236" s="57">
        <f t="shared" si="3"/>
        <v>15.829418292632305</v>
      </c>
    </row>
    <row r="237" spans="2:11" s="6" customFormat="1" x14ac:dyDescent="0.2">
      <c r="B237" s="4"/>
      <c r="E237" s="56"/>
      <c r="F237" s="4">
        <v>17.100000000000001</v>
      </c>
      <c r="H237" s="63">
        <v>2457831.71368</v>
      </c>
      <c r="I237" s="61">
        <v>15.952</v>
      </c>
      <c r="K237" s="57">
        <f t="shared" si="3"/>
        <v>16.415342650928103</v>
      </c>
    </row>
    <row r="238" spans="2:11" s="6" customFormat="1" x14ac:dyDescent="0.2">
      <c r="B238" s="4"/>
      <c r="E238" s="56"/>
      <c r="F238" s="4">
        <v>17.100000000000001</v>
      </c>
      <c r="H238" s="63">
        <v>2457832.7977999998</v>
      </c>
      <c r="I238" s="61">
        <v>15.698</v>
      </c>
      <c r="K238" s="57">
        <f t="shared" si="3"/>
        <v>16.04702917972601</v>
      </c>
    </row>
    <row r="239" spans="2:11" s="6" customFormat="1" x14ac:dyDescent="0.2">
      <c r="B239" s="4"/>
      <c r="E239" s="56"/>
      <c r="F239" s="4">
        <v>17.100000000000001</v>
      </c>
      <c r="H239" s="63">
        <v>2457832.79911</v>
      </c>
      <c r="I239" s="61">
        <v>15.667</v>
      </c>
      <c r="K239" s="57">
        <f t="shared" si="3"/>
        <v>16.004503119985106</v>
      </c>
    </row>
    <row r="240" spans="2:11" s="6" customFormat="1" x14ac:dyDescent="0.2">
      <c r="B240" s="4"/>
      <c r="E240" s="56"/>
      <c r="F240" s="4">
        <v>17.100000000000001</v>
      </c>
      <c r="H240" s="63">
        <v>2457832.8004100001</v>
      </c>
      <c r="I240" s="61">
        <v>15.685</v>
      </c>
      <c r="K240" s="57">
        <f t="shared" si="3"/>
        <v>16.029140635565071</v>
      </c>
    </row>
    <row r="241" spans="2:11" s="6" customFormat="1" x14ac:dyDescent="0.2">
      <c r="B241" s="4"/>
      <c r="E241" s="56"/>
      <c r="F241" s="4">
        <v>17.100000000000001</v>
      </c>
      <c r="H241" s="63">
        <v>2457833.7752200002</v>
      </c>
      <c r="I241" s="61">
        <v>15.848000000000001</v>
      </c>
      <c r="K241" s="57">
        <f t="shared" si="3"/>
        <v>16.259797640403708</v>
      </c>
    </row>
    <row r="242" spans="2:11" s="6" customFormat="1" x14ac:dyDescent="0.2">
      <c r="B242" s="4"/>
      <c r="E242" s="56"/>
      <c r="F242" s="4">
        <v>17.100000000000001</v>
      </c>
      <c r="H242" s="63">
        <v>2457833.7765100002</v>
      </c>
      <c r="I242" s="61">
        <v>15.606</v>
      </c>
      <c r="K242" s="57">
        <f t="shared" si="3"/>
        <v>15.922089092472493</v>
      </c>
    </row>
    <row r="243" spans="2:11" s="6" customFormat="1" x14ac:dyDescent="0.2">
      <c r="B243" s="4"/>
      <c r="E243" s="56"/>
      <c r="F243" s="4">
        <v>17.100000000000001</v>
      </c>
      <c r="H243" s="63">
        <v>2457833.77783</v>
      </c>
      <c r="I243" s="61">
        <v>15.638</v>
      </c>
      <c r="K243" s="57">
        <f t="shared" si="3"/>
        <v>15.965119857138072</v>
      </c>
    </row>
    <row r="244" spans="2:11" s="6" customFormat="1" x14ac:dyDescent="0.2">
      <c r="B244" s="4"/>
      <c r="E244" s="56"/>
      <c r="F244" s="4">
        <v>17.100000000000001</v>
      </c>
      <c r="H244" s="63">
        <v>2457834.7664800002</v>
      </c>
      <c r="I244" s="61">
        <v>15.420999999999999</v>
      </c>
      <c r="K244" s="57">
        <f t="shared" si="3"/>
        <v>15.681076970236967</v>
      </c>
    </row>
    <row r="245" spans="2:11" s="6" customFormat="1" x14ac:dyDescent="0.2">
      <c r="B245" s="4"/>
      <c r="E245" s="56"/>
      <c r="F245" s="4">
        <v>17.100000000000001</v>
      </c>
      <c r="H245" s="63">
        <v>2457834.76779</v>
      </c>
      <c r="I245" s="61">
        <v>15.598000000000001</v>
      </c>
      <c r="K245" s="57">
        <f t="shared" si="3"/>
        <v>15.911398868424705</v>
      </c>
    </row>
    <row r="246" spans="2:11" s="6" customFormat="1" x14ac:dyDescent="0.2">
      <c r="B246" s="4"/>
      <c r="E246" s="56"/>
      <c r="F246" s="4">
        <v>17.100000000000001</v>
      </c>
      <c r="H246" s="63">
        <v>2457834.7690900001</v>
      </c>
      <c r="I246" s="61">
        <v>15.643000000000001</v>
      </c>
      <c r="K246" s="57">
        <f t="shared" si="3"/>
        <v>15.971883338928659</v>
      </c>
    </row>
    <row r="247" spans="2:11" s="6" customFormat="1" x14ac:dyDescent="0.2">
      <c r="B247" s="4"/>
      <c r="E247" s="56"/>
      <c r="F247" s="4">
        <v>17.100000000000001</v>
      </c>
      <c r="H247" s="63">
        <v>2457836.7892800001</v>
      </c>
      <c r="I247" s="61">
        <v>15.771000000000001</v>
      </c>
      <c r="K247" s="57">
        <f t="shared" si="3"/>
        <v>16.14904308514993</v>
      </c>
    </row>
    <row r="248" spans="2:11" s="6" customFormat="1" x14ac:dyDescent="0.2">
      <c r="B248" s="4"/>
      <c r="E248" s="56"/>
      <c r="F248" s="4">
        <v>17.100000000000001</v>
      </c>
      <c r="H248" s="63">
        <v>2457838.6855500001</v>
      </c>
      <c r="I248" s="61">
        <v>15.638</v>
      </c>
      <c r="K248" s="57">
        <f t="shared" si="3"/>
        <v>15.965119857138072</v>
      </c>
    </row>
    <row r="249" spans="2:11" s="6" customFormat="1" x14ac:dyDescent="0.2">
      <c r="B249" s="4"/>
      <c r="E249" s="56"/>
      <c r="F249" s="4">
        <v>17.100000000000001</v>
      </c>
      <c r="H249" s="63">
        <v>2457838.6888799998</v>
      </c>
      <c r="I249" s="61">
        <v>15.707000000000001</v>
      </c>
      <c r="K249" s="57">
        <f t="shared" si="3"/>
        <v>16.059461135123357</v>
      </c>
    </row>
    <row r="250" spans="2:11" s="6" customFormat="1" x14ac:dyDescent="0.2">
      <c r="B250" s="4"/>
      <c r="E250" s="56"/>
      <c r="F250" s="4">
        <v>17.100000000000001</v>
      </c>
      <c r="H250" s="63">
        <v>2457840.6665500002</v>
      </c>
      <c r="I250" s="61">
        <v>15.455</v>
      </c>
      <c r="K250" s="57">
        <f t="shared" si="3"/>
        <v>15.724465634954884</v>
      </c>
    </row>
    <row r="251" spans="2:11" s="6" customFormat="1" x14ac:dyDescent="0.2">
      <c r="B251" s="4"/>
      <c r="E251" s="56"/>
      <c r="F251" s="4">
        <v>17.100000000000001</v>
      </c>
      <c r="H251" s="63">
        <v>2457840.6688899999</v>
      </c>
      <c r="I251" s="61">
        <v>15.438000000000001</v>
      </c>
      <c r="K251" s="57">
        <f t="shared" si="3"/>
        <v>15.702724404988961</v>
      </c>
    </row>
    <row r="252" spans="2:11" s="6" customFormat="1" x14ac:dyDescent="0.2">
      <c r="B252" s="4"/>
      <c r="E252" s="56"/>
      <c r="F252" s="4">
        <v>17.100000000000001</v>
      </c>
      <c r="H252" s="63">
        <v>2457840.6703599999</v>
      </c>
      <c r="I252" s="61">
        <v>15.548</v>
      </c>
      <c r="K252" s="57">
        <f t="shared" si="3"/>
        <v>15.845168892012522</v>
      </c>
    </row>
    <row r="253" spans="2:11" s="6" customFormat="1" x14ac:dyDescent="0.2">
      <c r="B253" s="4"/>
      <c r="E253" s="56"/>
      <c r="F253" s="4">
        <v>17.100000000000001</v>
      </c>
      <c r="H253" s="63">
        <v>2457844.7288899999</v>
      </c>
      <c r="I253" s="61">
        <v>15.625999999999999</v>
      </c>
      <c r="K253" s="57">
        <f t="shared" si="3"/>
        <v>15.948931983631651</v>
      </c>
    </row>
    <row r="254" spans="2:11" s="6" customFormat="1" x14ac:dyDescent="0.2">
      <c r="B254" s="4"/>
      <c r="E254" s="56"/>
      <c r="F254" s="4">
        <v>17.100000000000001</v>
      </c>
      <c r="H254" s="63">
        <v>2457844.7302000001</v>
      </c>
      <c r="I254" s="61">
        <v>15.606</v>
      </c>
      <c r="K254" s="57">
        <f t="shared" si="3"/>
        <v>15.922089092472493</v>
      </c>
    </row>
    <row r="255" spans="2:11" s="6" customFormat="1" x14ac:dyDescent="0.2">
      <c r="B255" s="4"/>
      <c r="E255" s="56"/>
      <c r="F255" s="4">
        <v>17.100000000000001</v>
      </c>
      <c r="H255" s="63">
        <v>2457844.7315099998</v>
      </c>
      <c r="I255" s="61">
        <v>15.577</v>
      </c>
      <c r="K255" s="57">
        <f t="shared" si="3"/>
        <v>15.883461457964644</v>
      </c>
    </row>
    <row r="256" spans="2:11" s="6" customFormat="1" x14ac:dyDescent="0.2">
      <c r="B256" s="4"/>
      <c r="E256" s="56"/>
      <c r="F256" s="4">
        <v>17.100000000000001</v>
      </c>
      <c r="H256" s="63">
        <v>2457846.5530099999</v>
      </c>
      <c r="I256" s="61">
        <v>15.452999999999999</v>
      </c>
      <c r="K256" s="57">
        <f t="shared" si="3"/>
        <v>15.721902900172887</v>
      </c>
    </row>
    <row r="257" spans="2:11" s="6" customFormat="1" x14ac:dyDescent="0.2">
      <c r="B257" s="4"/>
      <c r="E257" s="56"/>
      <c r="F257" s="4">
        <v>17.100000000000001</v>
      </c>
      <c r="H257" s="63">
        <v>2457846.5543200001</v>
      </c>
      <c r="I257" s="61">
        <v>15.407</v>
      </c>
      <c r="K257" s="57">
        <f t="shared" si="3"/>
        <v>15.663318510314047</v>
      </c>
    </row>
    <row r="258" spans="2:11" s="6" customFormat="1" x14ac:dyDescent="0.2">
      <c r="B258" s="4"/>
      <c r="E258" s="56"/>
      <c r="F258" s="4">
        <v>17.100000000000001</v>
      </c>
      <c r="H258" s="63">
        <v>2457846.5556399999</v>
      </c>
      <c r="I258" s="61">
        <v>15.571999999999999</v>
      </c>
      <c r="K258" s="57">
        <f t="shared" si="3"/>
        <v>15.876835797669749</v>
      </c>
    </row>
    <row r="259" spans="2:11" s="6" customFormat="1" x14ac:dyDescent="0.2">
      <c r="B259" s="4"/>
      <c r="E259" s="56"/>
      <c r="F259" s="4">
        <v>17.100000000000001</v>
      </c>
      <c r="H259" s="63">
        <v>2457847.8512900001</v>
      </c>
      <c r="I259" s="61">
        <v>15.423</v>
      </c>
      <c r="K259" s="57">
        <f t="shared" si="3"/>
        <v>15.683618932731605</v>
      </c>
    </row>
    <row r="260" spans="2:11" s="6" customFormat="1" x14ac:dyDescent="0.2">
      <c r="B260" s="4"/>
      <c r="E260" s="56"/>
      <c r="F260" s="4">
        <v>17.100000000000001</v>
      </c>
      <c r="H260" s="63">
        <v>2457847.8526300001</v>
      </c>
      <c r="I260" s="61">
        <v>15.426</v>
      </c>
      <c r="K260" s="57">
        <f t="shared" si="3"/>
        <v>15.687434260101023</v>
      </c>
    </row>
    <row r="261" spans="2:11" s="6" customFormat="1" x14ac:dyDescent="0.2">
      <c r="B261" s="4"/>
      <c r="E261" s="56"/>
      <c r="F261" s="4">
        <v>17.100000000000001</v>
      </c>
      <c r="H261" s="63">
        <v>2457847.8539300002</v>
      </c>
      <c r="I261" s="61">
        <v>15.504</v>
      </c>
      <c r="K261" s="57">
        <f t="shared" si="3"/>
        <v>15.787677743351203</v>
      </c>
    </row>
    <row r="262" spans="2:11" s="6" customFormat="1" x14ac:dyDescent="0.2">
      <c r="B262" s="4"/>
      <c r="E262" s="56"/>
      <c r="F262" s="4">
        <v>17.100000000000001</v>
      </c>
      <c r="H262" s="63">
        <v>2457850.6153600002</v>
      </c>
      <c r="I262" s="61">
        <v>15.878</v>
      </c>
      <c r="K262" s="57">
        <f t="shared" si="3"/>
        <v>16.303918961537406</v>
      </c>
    </row>
    <row r="263" spans="2:11" s="6" customFormat="1" x14ac:dyDescent="0.2">
      <c r="B263" s="4"/>
      <c r="E263" s="56"/>
      <c r="F263" s="4">
        <v>17.100000000000001</v>
      </c>
      <c r="H263" s="63">
        <v>2457851.72639</v>
      </c>
      <c r="I263" s="61">
        <v>15.544</v>
      </c>
      <c r="K263" s="57">
        <f t="shared" si="3"/>
        <v>15.839912640726766</v>
      </c>
    </row>
    <row r="264" spans="2:11" s="6" customFormat="1" x14ac:dyDescent="0.2">
      <c r="B264" s="4"/>
      <c r="E264" s="56"/>
      <c r="F264" s="4">
        <v>17.100000000000001</v>
      </c>
      <c r="H264" s="63">
        <v>2457851.7277099998</v>
      </c>
      <c r="I264" s="61">
        <v>15.818</v>
      </c>
      <c r="K264" s="57">
        <f t="shared" si="3"/>
        <v>16.216235169839656</v>
      </c>
    </row>
    <row r="265" spans="2:11" s="6" customFormat="1" x14ac:dyDescent="0.2">
      <c r="B265" s="4"/>
      <c r="E265" s="56"/>
      <c r="F265" s="4">
        <v>17.100000000000001</v>
      </c>
      <c r="H265" s="63">
        <v>2457851.7289700001</v>
      </c>
      <c r="I265" s="61">
        <v>15.531000000000001</v>
      </c>
      <c r="K265" s="57">
        <f t="shared" si="3"/>
        <v>15.822871513470625</v>
      </c>
    </row>
    <row r="266" spans="2:11" s="6" customFormat="1" x14ac:dyDescent="0.2">
      <c r="B266" s="4"/>
      <c r="E266" s="56"/>
      <c r="F266" s="4">
        <v>17.100000000000001</v>
      </c>
      <c r="H266" s="63">
        <v>2457854.6594099998</v>
      </c>
      <c r="I266" s="61">
        <v>15.779</v>
      </c>
      <c r="K266" s="57">
        <f t="shared" si="3"/>
        <v>16.160392569308272</v>
      </c>
    </row>
    <row r="267" spans="2:11" s="6" customFormat="1" x14ac:dyDescent="0.2">
      <c r="B267" s="4"/>
      <c r="E267" s="56"/>
      <c r="F267" s="4">
        <v>17.100000000000001</v>
      </c>
      <c r="H267" s="63">
        <v>2457854.6606700001</v>
      </c>
      <c r="I267" s="61">
        <v>15.593999999999999</v>
      </c>
      <c r="K267" s="57">
        <f t="shared" si="3"/>
        <v>15.906063648781098</v>
      </c>
    </row>
    <row r="268" spans="2:11" s="6" customFormat="1" x14ac:dyDescent="0.2">
      <c r="B268" s="4"/>
      <c r="E268" s="56"/>
      <c r="F268" s="4">
        <v>17.100000000000001</v>
      </c>
      <c r="H268" s="63">
        <v>2457854.6619299999</v>
      </c>
      <c r="I268" s="61">
        <v>15.595000000000001</v>
      </c>
      <c r="K268" s="57">
        <f t="shared" si="3"/>
        <v>15.907396838898244</v>
      </c>
    </row>
    <row r="269" spans="2:11" s="6" customFormat="1" x14ac:dyDescent="0.2">
      <c r="B269" s="4"/>
      <c r="E269" s="56"/>
      <c r="F269" s="4">
        <v>17.100000000000001</v>
      </c>
      <c r="H269" s="63">
        <v>2457858.6874199999</v>
      </c>
      <c r="I269" s="61">
        <v>15.413</v>
      </c>
      <c r="K269" s="57">
        <f t="shared" si="3"/>
        <v>15.670921755027752</v>
      </c>
    </row>
    <row r="270" spans="2:11" s="6" customFormat="1" x14ac:dyDescent="0.2">
      <c r="B270" s="4"/>
      <c r="E270" s="56"/>
      <c r="F270" s="4">
        <v>17.100000000000001</v>
      </c>
      <c r="H270" s="63">
        <v>2457858.6886900002</v>
      </c>
      <c r="I270" s="61">
        <v>15.6</v>
      </c>
      <c r="K270" s="57">
        <f t="shared" si="3"/>
        <v>15.914068943729536</v>
      </c>
    </row>
    <row r="271" spans="2:11" s="6" customFormat="1" x14ac:dyDescent="0.2">
      <c r="B271" s="4"/>
      <c r="E271" s="56"/>
      <c r="F271" s="4">
        <v>17.100000000000001</v>
      </c>
      <c r="H271" s="63">
        <v>2457858.6899600001</v>
      </c>
      <c r="I271" s="61">
        <v>15.337</v>
      </c>
      <c r="K271" s="57">
        <f t="shared" si="3"/>
        <v>15.575415946654308</v>
      </c>
    </row>
    <row r="272" spans="2:11" s="6" customFormat="1" x14ac:dyDescent="0.2">
      <c r="B272" s="4"/>
      <c r="E272" s="56"/>
      <c r="F272" s="4">
        <v>17.100000000000001</v>
      </c>
      <c r="H272" s="63">
        <v>2457862.7223100001</v>
      </c>
      <c r="I272" s="61">
        <v>16.084</v>
      </c>
      <c r="K272" s="57">
        <f t="shared" si="3"/>
        <v>16.62474736317931</v>
      </c>
    </row>
    <row r="273" spans="2:11" s="6" customFormat="1" x14ac:dyDescent="0.2">
      <c r="B273" s="4"/>
      <c r="E273" s="56"/>
      <c r="F273" s="4">
        <v>17.100000000000001</v>
      </c>
      <c r="H273" s="63">
        <v>2457862.7235699999</v>
      </c>
      <c r="I273" s="61">
        <v>15.686</v>
      </c>
      <c r="K273" s="57">
        <f t="shared" si="3"/>
        <v>16.030513826345075</v>
      </c>
    </row>
    <row r="274" spans="2:11" s="6" customFormat="1" x14ac:dyDescent="0.2">
      <c r="B274" s="4"/>
      <c r="E274" s="56"/>
      <c r="F274" s="4">
        <v>17.100000000000001</v>
      </c>
      <c r="H274" s="63">
        <v>2457862.7248399998</v>
      </c>
      <c r="I274" s="61">
        <v>15.741</v>
      </c>
      <c r="K274" s="57">
        <f t="shared" si="3"/>
        <v>16.106788486866229</v>
      </c>
    </row>
    <row r="275" spans="2:11" s="6" customFormat="1" x14ac:dyDescent="0.2">
      <c r="B275" s="4"/>
      <c r="E275" s="56"/>
      <c r="F275" s="4">
        <v>17.100000000000001</v>
      </c>
      <c r="H275" s="63">
        <v>2457864.6140399999</v>
      </c>
      <c r="I275" s="61">
        <v>15.529</v>
      </c>
      <c r="K275" s="57">
        <f t="shared" si="3"/>
        <v>15.820255407474594</v>
      </c>
    </row>
    <row r="276" spans="2:11" s="6" customFormat="1" x14ac:dyDescent="0.2">
      <c r="B276" s="4"/>
      <c r="E276" s="56"/>
      <c r="F276" s="4">
        <v>17.100000000000001</v>
      </c>
      <c r="H276" s="63">
        <v>2457864.6153000002</v>
      </c>
      <c r="I276" s="61">
        <v>15.723000000000001</v>
      </c>
      <c r="K276" s="57">
        <f t="shared" ref="K276:K339" si="4">F276-2.5*LOG10(10^((F276-I276)*0.4)-1)</f>
        <v>16.081660506456902</v>
      </c>
    </row>
    <row r="277" spans="2:11" s="6" customFormat="1" x14ac:dyDescent="0.2">
      <c r="B277" s="4"/>
      <c r="E277" s="56"/>
      <c r="F277" s="4">
        <v>17.100000000000001</v>
      </c>
      <c r="H277" s="63">
        <v>2457864.6165700001</v>
      </c>
      <c r="I277" s="61">
        <v>15.757999999999999</v>
      </c>
      <c r="K277" s="57">
        <f t="shared" si="4"/>
        <v>16.130674140222808</v>
      </c>
    </row>
    <row r="278" spans="2:11" s="6" customFormat="1" x14ac:dyDescent="0.2">
      <c r="B278" s="4"/>
      <c r="E278" s="56"/>
      <c r="F278" s="4">
        <v>17.100000000000001</v>
      </c>
      <c r="H278" s="63">
        <v>2457867.6017700001</v>
      </c>
      <c r="I278" s="61">
        <v>15.606999999999999</v>
      </c>
      <c r="K278" s="57">
        <f t="shared" si="4"/>
        <v>15.923427237713506</v>
      </c>
    </row>
    <row r="279" spans="2:11" s="6" customFormat="1" x14ac:dyDescent="0.2">
      <c r="B279" s="4"/>
      <c r="E279" s="56"/>
      <c r="F279" s="4">
        <v>17.100000000000001</v>
      </c>
      <c r="H279" s="63">
        <v>2457867.60304</v>
      </c>
      <c r="I279" s="61">
        <v>15.492000000000001</v>
      </c>
      <c r="K279" s="57">
        <f t="shared" si="4"/>
        <v>15.7721202601093</v>
      </c>
    </row>
    <row r="280" spans="2:11" s="6" customFormat="1" x14ac:dyDescent="0.2">
      <c r="B280" s="4"/>
      <c r="E280" s="56"/>
      <c r="F280" s="4">
        <v>17.100000000000001</v>
      </c>
      <c r="H280" s="63">
        <v>2457869.5422299998</v>
      </c>
      <c r="I280" s="61">
        <v>15.558999999999999</v>
      </c>
      <c r="K280" s="57">
        <f t="shared" si="4"/>
        <v>15.859655147122419</v>
      </c>
    </row>
    <row r="281" spans="2:11" s="6" customFormat="1" x14ac:dyDescent="0.2">
      <c r="B281" s="4"/>
      <c r="E281" s="56"/>
      <c r="F281" s="4">
        <v>17.100000000000001</v>
      </c>
      <c r="H281" s="63">
        <v>2457869.5435100002</v>
      </c>
      <c r="I281" s="61">
        <v>15.895</v>
      </c>
      <c r="K281" s="57">
        <f t="shared" si="4"/>
        <v>16.329180715268844</v>
      </c>
    </row>
    <row r="282" spans="2:11" s="6" customFormat="1" x14ac:dyDescent="0.2">
      <c r="B282" s="4"/>
      <c r="E282" s="56"/>
      <c r="F282" s="4">
        <v>17.100000000000001</v>
      </c>
      <c r="H282" s="63">
        <v>2457869.5447900002</v>
      </c>
      <c r="I282" s="61">
        <v>15.920999999999999</v>
      </c>
      <c r="K282" s="57">
        <f t="shared" si="4"/>
        <v>16.368196084241312</v>
      </c>
    </row>
    <row r="283" spans="2:11" s="6" customFormat="1" x14ac:dyDescent="0.2">
      <c r="B283" s="4"/>
      <c r="E283" s="56"/>
      <c r="F283" s="4">
        <v>17.100000000000001</v>
      </c>
      <c r="H283" s="63">
        <v>2457872.5438799998</v>
      </c>
      <c r="I283" s="61">
        <v>15.677</v>
      </c>
      <c r="K283" s="57">
        <f t="shared" si="4"/>
        <v>16.018172024061254</v>
      </c>
    </row>
    <row r="284" spans="2:11" s="6" customFormat="1" x14ac:dyDescent="0.2">
      <c r="B284" s="4"/>
      <c r="E284" s="56"/>
      <c r="F284" s="4">
        <v>17.100000000000001</v>
      </c>
      <c r="H284" s="63">
        <v>2457872.5451400001</v>
      </c>
      <c r="I284" s="61">
        <v>15.693</v>
      </c>
      <c r="K284" s="57">
        <f t="shared" si="4"/>
        <v>16.040139431025231</v>
      </c>
    </row>
    <row r="285" spans="2:11" s="6" customFormat="1" x14ac:dyDescent="0.2">
      <c r="B285" s="4"/>
      <c r="E285" s="56"/>
      <c r="F285" s="4">
        <v>17.100000000000001</v>
      </c>
      <c r="H285" s="63">
        <v>2457872.54641</v>
      </c>
      <c r="I285" s="61">
        <v>15.877000000000001</v>
      </c>
      <c r="K285" s="57">
        <f t="shared" si="4"/>
        <v>16.302438927989584</v>
      </c>
    </row>
    <row r="286" spans="2:11" s="6" customFormat="1" x14ac:dyDescent="0.2">
      <c r="B286" s="4"/>
      <c r="E286" s="56"/>
      <c r="F286" s="4">
        <v>17.100000000000001</v>
      </c>
      <c r="H286" s="63">
        <v>2457876.5458399998</v>
      </c>
      <c r="I286" s="61">
        <v>15.784000000000001</v>
      </c>
      <c r="K286" s="57">
        <f t="shared" si="4"/>
        <v>16.167503867652286</v>
      </c>
    </row>
    <row r="287" spans="2:11" s="6" customFormat="1" x14ac:dyDescent="0.2">
      <c r="B287" s="4"/>
      <c r="E287" s="56"/>
      <c r="F287" s="4">
        <v>17.100000000000001</v>
      </c>
      <c r="H287" s="63">
        <v>2457876.5471000001</v>
      </c>
      <c r="I287" s="61">
        <v>15.616</v>
      </c>
      <c r="K287" s="57">
        <f t="shared" si="4"/>
        <v>15.935489391053981</v>
      </c>
    </row>
    <row r="288" spans="2:11" s="6" customFormat="1" x14ac:dyDescent="0.2">
      <c r="B288" s="4"/>
      <c r="E288" s="56"/>
      <c r="F288" s="4">
        <v>17.100000000000001</v>
      </c>
      <c r="H288" s="63">
        <v>2457876.54837</v>
      </c>
      <c r="I288" s="61">
        <v>15.906000000000001</v>
      </c>
      <c r="K288" s="57">
        <f t="shared" si="4"/>
        <v>16.345630210437044</v>
      </c>
    </row>
    <row r="289" spans="2:11" s="6" customFormat="1" x14ac:dyDescent="0.2">
      <c r="B289" s="4"/>
      <c r="E289" s="56"/>
      <c r="F289" s="4">
        <v>17.100000000000001</v>
      </c>
      <c r="H289" s="63">
        <v>2457878.6331500001</v>
      </c>
      <c r="I289" s="61">
        <v>15.846</v>
      </c>
      <c r="K289" s="57">
        <f t="shared" si="4"/>
        <v>16.256876417227243</v>
      </c>
    </row>
    <row r="290" spans="2:11" s="6" customFormat="1" x14ac:dyDescent="0.2">
      <c r="B290" s="4"/>
      <c r="E290" s="56"/>
      <c r="F290" s="4">
        <v>17.100000000000001</v>
      </c>
      <c r="H290" s="63">
        <v>2457878.63442</v>
      </c>
      <c r="I290" s="61">
        <v>15.846</v>
      </c>
      <c r="K290" s="57">
        <f t="shared" si="4"/>
        <v>16.256876417227243</v>
      </c>
    </row>
    <row r="291" spans="2:11" s="6" customFormat="1" x14ac:dyDescent="0.2">
      <c r="B291" s="4"/>
      <c r="E291" s="56"/>
      <c r="F291" s="4">
        <v>17.100000000000001</v>
      </c>
      <c r="H291" s="63">
        <v>2457878.6356899999</v>
      </c>
      <c r="I291" s="61">
        <v>16.103000000000002</v>
      </c>
      <c r="K291" s="57">
        <f t="shared" si="4"/>
        <v>16.656190916742933</v>
      </c>
    </row>
    <row r="292" spans="2:11" s="6" customFormat="1" x14ac:dyDescent="0.2">
      <c r="B292" s="4"/>
      <c r="E292" s="56"/>
      <c r="F292" s="4">
        <v>17.100000000000001</v>
      </c>
      <c r="H292" s="63">
        <v>2457880.70817</v>
      </c>
      <c r="I292" s="61">
        <v>15.606</v>
      </c>
      <c r="K292" s="57">
        <f t="shared" si="4"/>
        <v>15.922089092472493</v>
      </c>
    </row>
    <row r="293" spans="2:11" s="6" customFormat="1" x14ac:dyDescent="0.2">
      <c r="B293" s="4"/>
      <c r="E293" s="56"/>
      <c r="F293" s="4">
        <v>17.100000000000001</v>
      </c>
      <c r="H293" s="63">
        <v>2457880.70945</v>
      </c>
      <c r="I293" s="61">
        <v>15.734</v>
      </c>
      <c r="K293" s="57">
        <f t="shared" si="4"/>
        <v>16.096996870446944</v>
      </c>
    </row>
    <row r="294" spans="2:11" s="6" customFormat="1" x14ac:dyDescent="0.2">
      <c r="B294" s="4"/>
      <c r="E294" s="56"/>
      <c r="F294" s="4">
        <v>17.100000000000001</v>
      </c>
      <c r="H294" s="63">
        <v>2457880.7107199999</v>
      </c>
      <c r="I294" s="61">
        <v>16.071000000000002</v>
      </c>
      <c r="K294" s="57">
        <f t="shared" si="4"/>
        <v>16.603437728998745</v>
      </c>
    </row>
    <row r="295" spans="2:11" s="6" customFormat="1" x14ac:dyDescent="0.2">
      <c r="B295" s="4"/>
      <c r="E295" s="56"/>
      <c r="F295" s="4">
        <v>17.100000000000001</v>
      </c>
      <c r="H295" s="63">
        <v>2457883.6154</v>
      </c>
      <c r="I295" s="61">
        <v>15.739000000000001</v>
      </c>
      <c r="K295" s="57">
        <f t="shared" si="4"/>
        <v>16.103988311077089</v>
      </c>
    </row>
    <row r="296" spans="2:11" s="6" customFormat="1" x14ac:dyDescent="0.2">
      <c r="B296" s="4"/>
      <c r="E296" s="56"/>
      <c r="F296" s="4">
        <v>17.100000000000001</v>
      </c>
      <c r="H296" s="63">
        <v>2457883.6166699999</v>
      </c>
      <c r="I296" s="61">
        <v>15.675000000000001</v>
      </c>
      <c r="K296" s="57">
        <f t="shared" si="4"/>
        <v>16.015434542167945</v>
      </c>
    </row>
    <row r="297" spans="2:11" s="6" customFormat="1" x14ac:dyDescent="0.2">
      <c r="B297" s="4"/>
      <c r="E297" s="56"/>
      <c r="F297" s="4">
        <v>17.100000000000001</v>
      </c>
      <c r="H297" s="63">
        <v>2457883.6179499999</v>
      </c>
      <c r="I297" s="61">
        <v>15.558</v>
      </c>
      <c r="K297" s="57">
        <f t="shared" si="4"/>
        <v>15.858336288400567</v>
      </c>
    </row>
    <row r="298" spans="2:11" s="6" customFormat="1" x14ac:dyDescent="0.2">
      <c r="B298" s="4"/>
      <c r="E298" s="56"/>
      <c r="F298" s="4">
        <v>17.100000000000001</v>
      </c>
      <c r="H298" s="63">
        <v>2457887.5304</v>
      </c>
      <c r="I298" s="61">
        <v>15.596</v>
      </c>
      <c r="K298" s="57">
        <f t="shared" si="4"/>
        <v>15.908730438458212</v>
      </c>
    </row>
    <row r="299" spans="2:11" s="6" customFormat="1" x14ac:dyDescent="0.2">
      <c r="B299" s="4"/>
      <c r="E299" s="56"/>
      <c r="F299" s="4">
        <v>17.100000000000001</v>
      </c>
      <c r="H299" s="63">
        <v>2457887.53192</v>
      </c>
      <c r="I299" s="61">
        <v>15.907</v>
      </c>
      <c r="K299" s="57">
        <f t="shared" si="4"/>
        <v>16.347129729422708</v>
      </c>
    </row>
    <row r="300" spans="2:11" s="6" customFormat="1" x14ac:dyDescent="0.2">
      <c r="B300" s="4"/>
      <c r="E300" s="56"/>
      <c r="F300" s="4">
        <v>17.100000000000001</v>
      </c>
      <c r="H300" s="63">
        <v>2457890.7639000001</v>
      </c>
      <c r="I300" s="61">
        <v>16.123000000000001</v>
      </c>
      <c r="K300" s="57">
        <f t="shared" si="4"/>
        <v>16.689687036725356</v>
      </c>
    </row>
    <row r="301" spans="2:11" s="6" customFormat="1" x14ac:dyDescent="0.2">
      <c r="B301" s="4"/>
      <c r="E301" s="56"/>
      <c r="F301" s="4">
        <v>17.100000000000001</v>
      </c>
      <c r="H301" s="63">
        <v>2457890.76517</v>
      </c>
      <c r="I301" s="61">
        <v>16.303999999999998</v>
      </c>
      <c r="K301" s="57">
        <f t="shared" si="4"/>
        <v>17.014820212796899</v>
      </c>
    </row>
    <row r="302" spans="2:11" s="6" customFormat="1" x14ac:dyDescent="0.2">
      <c r="B302" s="4"/>
      <c r="E302" s="56"/>
      <c r="F302" s="4">
        <v>17.100000000000001</v>
      </c>
      <c r="H302" s="63">
        <v>2457890.7664399999</v>
      </c>
      <c r="I302" s="61">
        <v>16.09</v>
      </c>
      <c r="K302" s="57">
        <f t="shared" si="4"/>
        <v>16.634638071354704</v>
      </c>
    </row>
    <row r="303" spans="2:11" s="6" customFormat="1" x14ac:dyDescent="0.2">
      <c r="B303" s="4"/>
      <c r="E303" s="56"/>
      <c r="F303" s="4">
        <v>17.100000000000001</v>
      </c>
      <c r="H303" s="63">
        <v>2457893.75881</v>
      </c>
      <c r="I303" s="61">
        <v>15.531000000000001</v>
      </c>
      <c r="K303" s="57">
        <f t="shared" si="4"/>
        <v>15.822871513470625</v>
      </c>
    </row>
    <row r="304" spans="2:11" s="6" customFormat="1" x14ac:dyDescent="0.2">
      <c r="B304" s="4"/>
      <c r="E304" s="56"/>
      <c r="F304" s="4">
        <v>17.100000000000001</v>
      </c>
      <c r="H304" s="63">
        <v>2457893.7600799999</v>
      </c>
      <c r="I304" s="61">
        <v>15.686</v>
      </c>
      <c r="K304" s="57">
        <f t="shared" si="4"/>
        <v>16.030513826345075</v>
      </c>
    </row>
    <row r="305" spans="2:11" s="6" customFormat="1" x14ac:dyDescent="0.2">
      <c r="B305" s="4"/>
      <c r="E305" s="56"/>
      <c r="F305" s="4">
        <v>17.100000000000001</v>
      </c>
      <c r="H305" s="63">
        <v>2457893.7613400002</v>
      </c>
      <c r="I305" s="61">
        <v>15.679</v>
      </c>
      <c r="K305" s="57">
        <f t="shared" si="4"/>
        <v>16.020911368358096</v>
      </c>
    </row>
    <row r="306" spans="2:11" s="6" customFormat="1" x14ac:dyDescent="0.2">
      <c r="B306" s="4"/>
      <c r="E306" s="56"/>
      <c r="F306" s="4">
        <v>17.100000000000001</v>
      </c>
      <c r="H306" s="63">
        <v>2457894.6790800001</v>
      </c>
      <c r="I306" s="61">
        <v>15.462</v>
      </c>
      <c r="K306" s="57">
        <f t="shared" si="4"/>
        <v>15.733445707036514</v>
      </c>
    </row>
    <row r="307" spans="2:11" s="6" customFormat="1" x14ac:dyDescent="0.2">
      <c r="B307" s="4"/>
      <c r="E307" s="56"/>
      <c r="F307" s="4">
        <v>17.100000000000001</v>
      </c>
      <c r="H307" s="63">
        <v>2457894.68034</v>
      </c>
      <c r="I307" s="61">
        <v>15.454000000000001</v>
      </c>
      <c r="K307" s="57">
        <f t="shared" si="4"/>
        <v>15.723184101531404</v>
      </c>
    </row>
    <row r="308" spans="2:11" s="6" customFormat="1" x14ac:dyDescent="0.2">
      <c r="B308" s="4"/>
      <c r="E308" s="56"/>
      <c r="F308" s="4">
        <v>17.100000000000001</v>
      </c>
      <c r="H308" s="63">
        <v>2457894.6815999998</v>
      </c>
      <c r="I308" s="61">
        <v>15.388999999999999</v>
      </c>
      <c r="K308" s="57">
        <f t="shared" si="4"/>
        <v>15.640575479661662</v>
      </c>
    </row>
    <row r="309" spans="2:11" s="6" customFormat="1" x14ac:dyDescent="0.2">
      <c r="B309" s="4"/>
      <c r="E309" s="56"/>
      <c r="F309" s="4">
        <v>17.100000000000001</v>
      </c>
      <c r="H309" s="63">
        <v>2457899.6360200001</v>
      </c>
      <c r="I309" s="61">
        <v>15.702</v>
      </c>
      <c r="K309" s="57">
        <f t="shared" si="4"/>
        <v>16.052549643110524</v>
      </c>
    </row>
    <row r="310" spans="2:11" s="6" customFormat="1" x14ac:dyDescent="0.2">
      <c r="B310" s="4"/>
      <c r="E310" s="56"/>
      <c r="F310" s="4">
        <v>17.100000000000001</v>
      </c>
      <c r="H310" s="63">
        <v>2457899.6372799999</v>
      </c>
      <c r="I310" s="61">
        <v>15.599</v>
      </c>
      <c r="K310" s="57">
        <f t="shared" si="4"/>
        <v>15.912733700093467</v>
      </c>
    </row>
    <row r="311" spans="2:11" s="6" customFormat="1" x14ac:dyDescent="0.2">
      <c r="B311" s="4"/>
      <c r="E311" s="56"/>
      <c r="F311" s="4">
        <v>17.100000000000001</v>
      </c>
      <c r="H311" s="63">
        <v>2457899.6385499998</v>
      </c>
      <c r="I311" s="61">
        <v>15.632</v>
      </c>
      <c r="K311" s="57">
        <f t="shared" si="4"/>
        <v>15.957018115492739</v>
      </c>
    </row>
    <row r="312" spans="2:11" s="6" customFormat="1" x14ac:dyDescent="0.2">
      <c r="B312" s="4"/>
      <c r="E312" s="56"/>
      <c r="F312" s="4">
        <v>17.100000000000001</v>
      </c>
      <c r="H312" s="63">
        <v>2457902.5627100002</v>
      </c>
      <c r="I312" s="61">
        <v>15.429</v>
      </c>
      <c r="K312" s="57">
        <f t="shared" si="4"/>
        <v>15.691252458690293</v>
      </c>
    </row>
    <row r="313" spans="2:11" s="6" customFormat="1" x14ac:dyDescent="0.2">
      <c r="B313" s="4"/>
      <c r="E313" s="56"/>
      <c r="F313" s="4">
        <v>17.100000000000001</v>
      </c>
      <c r="H313" s="63">
        <v>2457902.5639599999</v>
      </c>
      <c r="I313" s="61">
        <v>15.522</v>
      </c>
      <c r="K313" s="57">
        <f t="shared" si="4"/>
        <v>15.811110680869222</v>
      </c>
    </row>
    <row r="314" spans="2:11" s="6" customFormat="1" x14ac:dyDescent="0.2">
      <c r="B314" s="4"/>
      <c r="E314" s="56"/>
      <c r="F314" s="4">
        <v>17.100000000000001</v>
      </c>
      <c r="H314" s="63">
        <v>2457902.5652299998</v>
      </c>
      <c r="I314" s="61">
        <v>15.428000000000001</v>
      </c>
      <c r="K314" s="57">
        <f t="shared" si="4"/>
        <v>15.689979406045705</v>
      </c>
    </row>
    <row r="315" spans="2:11" s="6" customFormat="1" x14ac:dyDescent="0.2">
      <c r="B315" s="4"/>
      <c r="E315" s="56"/>
      <c r="F315" s="4">
        <v>17.100000000000001</v>
      </c>
      <c r="H315" s="63">
        <v>2457903.5737800002</v>
      </c>
      <c r="I315" s="61">
        <v>15.449</v>
      </c>
      <c r="K315" s="57">
        <f t="shared" si="4"/>
        <v>15.716781405851677</v>
      </c>
    </row>
    <row r="316" spans="2:11" s="6" customFormat="1" x14ac:dyDescent="0.2">
      <c r="B316" s="4"/>
      <c r="E316" s="56"/>
      <c r="F316" s="4">
        <v>17.100000000000001</v>
      </c>
      <c r="H316" s="63">
        <v>2457903.57504</v>
      </c>
      <c r="I316" s="61">
        <v>15.552</v>
      </c>
      <c r="K316" s="57">
        <f t="shared" si="4"/>
        <v>15.850431243335533</v>
      </c>
    </row>
    <row r="317" spans="2:11" s="6" customFormat="1" x14ac:dyDescent="0.2">
      <c r="B317" s="4"/>
      <c r="E317" s="56"/>
      <c r="F317" s="4">
        <v>17.100000000000001</v>
      </c>
      <c r="H317" s="63">
        <v>2457903.5763099999</v>
      </c>
      <c r="I317" s="61">
        <v>15.53</v>
      </c>
      <c r="K317" s="57">
        <f t="shared" si="4"/>
        <v>15.821563274907462</v>
      </c>
    </row>
    <row r="318" spans="2:11" s="6" customFormat="1" x14ac:dyDescent="0.2">
      <c r="B318" s="4"/>
      <c r="E318" s="56"/>
      <c r="F318" s="4">
        <v>17.100000000000001</v>
      </c>
      <c r="H318" s="63">
        <v>2457905.6460500001</v>
      </c>
      <c r="I318" s="61">
        <v>15.486000000000001</v>
      </c>
      <c r="K318" s="57">
        <f t="shared" si="4"/>
        <v>15.764360522515924</v>
      </c>
    </row>
    <row r="319" spans="2:11" s="6" customFormat="1" x14ac:dyDescent="0.2">
      <c r="B319" s="4"/>
      <c r="E319" s="56"/>
      <c r="F319" s="4">
        <v>17.100000000000001</v>
      </c>
      <c r="H319" s="63">
        <v>2457905.6473099999</v>
      </c>
      <c r="I319" s="61">
        <v>15.516999999999999</v>
      </c>
      <c r="K319" s="57">
        <f t="shared" si="4"/>
        <v>15.804589746625577</v>
      </c>
    </row>
    <row r="320" spans="2:11" s="6" customFormat="1" x14ac:dyDescent="0.2">
      <c r="B320" s="4"/>
      <c r="E320" s="56"/>
      <c r="F320" s="4">
        <v>17.100000000000001</v>
      </c>
      <c r="H320" s="63">
        <v>2457905.6485799998</v>
      </c>
      <c r="I320" s="61">
        <v>15.538</v>
      </c>
      <c r="K320" s="57">
        <f t="shared" si="4"/>
        <v>15.832039621646018</v>
      </c>
    </row>
    <row r="321" spans="2:11" s="6" customFormat="1" x14ac:dyDescent="0.2">
      <c r="B321" s="4"/>
      <c r="E321" s="56"/>
      <c r="F321" s="4">
        <v>17.100000000000001</v>
      </c>
      <c r="H321" s="63">
        <v>2457908.63442</v>
      </c>
      <c r="I321" s="61">
        <v>15.407</v>
      </c>
      <c r="K321" s="57">
        <f t="shared" si="4"/>
        <v>15.663318510314047</v>
      </c>
    </row>
    <row r="322" spans="2:11" s="6" customFormat="1" x14ac:dyDescent="0.2">
      <c r="B322" s="4"/>
      <c r="E322" s="56"/>
      <c r="F322" s="4">
        <v>17.100000000000001</v>
      </c>
      <c r="H322" s="63">
        <v>2457908.6356799998</v>
      </c>
      <c r="I322" s="61">
        <v>15.548</v>
      </c>
      <c r="K322" s="57">
        <f t="shared" si="4"/>
        <v>15.845168892012522</v>
      </c>
    </row>
    <row r="323" spans="2:11" s="6" customFormat="1" x14ac:dyDescent="0.2">
      <c r="B323" s="4"/>
      <c r="E323" s="56"/>
      <c r="F323" s="4">
        <v>17.100000000000001</v>
      </c>
      <c r="H323" s="63">
        <v>2457908.6369500002</v>
      </c>
      <c r="I323" s="61">
        <v>15.488</v>
      </c>
      <c r="K323" s="57">
        <f t="shared" si="4"/>
        <v>15.766945704971892</v>
      </c>
    </row>
    <row r="324" spans="2:11" s="6" customFormat="1" x14ac:dyDescent="0.2">
      <c r="B324" s="4"/>
      <c r="E324" s="56"/>
      <c r="F324" s="4">
        <v>17.100000000000001</v>
      </c>
      <c r="H324" s="63">
        <v>2457913.6155500002</v>
      </c>
      <c r="I324" s="61">
        <v>15.398</v>
      </c>
      <c r="K324" s="57">
        <f t="shared" si="4"/>
        <v>15.651934576010978</v>
      </c>
    </row>
    <row r="325" spans="2:11" s="6" customFormat="1" x14ac:dyDescent="0.2">
      <c r="B325" s="4"/>
      <c r="E325" s="56"/>
      <c r="F325" s="4">
        <v>17.100000000000001</v>
      </c>
      <c r="H325" s="63">
        <v>2457913.61681</v>
      </c>
      <c r="I325" s="61">
        <v>15.305999999999999</v>
      </c>
      <c r="K325" s="57">
        <f t="shared" si="4"/>
        <v>15.536936901476833</v>
      </c>
    </row>
    <row r="326" spans="2:11" s="6" customFormat="1" x14ac:dyDescent="0.2">
      <c r="B326" s="4"/>
      <c r="E326" s="56"/>
      <c r="F326" s="4">
        <v>17.100000000000001</v>
      </c>
      <c r="H326" s="63">
        <v>2457913.61809</v>
      </c>
      <c r="I326" s="61">
        <v>15.853</v>
      </c>
      <c r="K326" s="57">
        <f t="shared" si="4"/>
        <v>16.267111580704938</v>
      </c>
    </row>
    <row r="327" spans="2:11" s="6" customFormat="1" x14ac:dyDescent="0.2">
      <c r="B327" s="4"/>
      <c r="E327" s="56"/>
      <c r="F327" s="4">
        <v>17.100000000000001</v>
      </c>
      <c r="H327" s="63">
        <v>2457915.6269700001</v>
      </c>
      <c r="I327" s="61">
        <v>15.369</v>
      </c>
      <c r="K327" s="57">
        <f t="shared" si="4"/>
        <v>15.615420405648278</v>
      </c>
    </row>
    <row r="328" spans="2:11" s="6" customFormat="1" x14ac:dyDescent="0.2">
      <c r="B328" s="4"/>
      <c r="E328" s="56"/>
      <c r="F328" s="4">
        <v>17.100000000000001</v>
      </c>
      <c r="H328" s="63">
        <v>2457915.62824</v>
      </c>
      <c r="I328" s="61">
        <v>15.898999999999999</v>
      </c>
      <c r="K328" s="57">
        <f t="shared" si="4"/>
        <v>16.335152805952642</v>
      </c>
    </row>
    <row r="329" spans="2:11" s="6" customFormat="1" x14ac:dyDescent="0.2">
      <c r="B329" s="4"/>
      <c r="E329" s="56"/>
      <c r="F329" s="4">
        <v>17.100000000000001</v>
      </c>
      <c r="H329" s="63">
        <v>2457917.6832900001</v>
      </c>
      <c r="I329" s="61">
        <v>15.823</v>
      </c>
      <c r="K329" s="57">
        <f t="shared" si="4"/>
        <v>16.223458013656053</v>
      </c>
    </row>
    <row r="330" spans="2:11" s="6" customFormat="1" x14ac:dyDescent="0.2">
      <c r="B330" s="4"/>
      <c r="E330" s="56"/>
      <c r="F330" s="4">
        <v>17.100000000000001</v>
      </c>
      <c r="H330" s="63">
        <v>2457917.6845499999</v>
      </c>
      <c r="I330" s="61">
        <v>15.51</v>
      </c>
      <c r="K330" s="57">
        <f t="shared" si="4"/>
        <v>15.795475713366436</v>
      </c>
    </row>
    <row r="331" spans="2:11" s="6" customFormat="1" x14ac:dyDescent="0.2">
      <c r="B331" s="4"/>
      <c r="E331" s="56"/>
      <c r="F331" s="4">
        <v>17.100000000000001</v>
      </c>
      <c r="H331" s="63">
        <v>2457917.6858199998</v>
      </c>
      <c r="I331" s="61">
        <v>15.675000000000001</v>
      </c>
      <c r="K331" s="57">
        <f t="shared" si="4"/>
        <v>16.015434542167945</v>
      </c>
    </row>
    <row r="332" spans="2:11" s="6" customFormat="1" x14ac:dyDescent="0.2">
      <c r="B332" s="4"/>
      <c r="E332" s="56"/>
      <c r="F332" s="4">
        <v>17.100000000000001</v>
      </c>
      <c r="H332" s="63">
        <v>2457918.6454599998</v>
      </c>
      <c r="I332" s="61">
        <v>15.98</v>
      </c>
      <c r="K332" s="57">
        <f t="shared" si="4"/>
        <v>16.458546175599189</v>
      </c>
    </row>
    <row r="333" spans="2:11" s="6" customFormat="1" x14ac:dyDescent="0.2">
      <c r="B333" s="4"/>
      <c r="E333" s="56"/>
      <c r="F333" s="4">
        <v>17.100000000000001</v>
      </c>
      <c r="H333" s="63">
        <v>2457918.6467400002</v>
      </c>
      <c r="I333" s="61">
        <v>15.843</v>
      </c>
      <c r="K333" s="57">
        <f t="shared" si="4"/>
        <v>16.252499218885898</v>
      </c>
    </row>
    <row r="334" spans="2:11" s="6" customFormat="1" x14ac:dyDescent="0.2">
      <c r="B334" s="4"/>
      <c r="E334" s="56"/>
      <c r="F334" s="4">
        <v>17.100000000000001</v>
      </c>
      <c r="H334" s="63">
        <v>2457918.648</v>
      </c>
      <c r="I334" s="61">
        <v>15.545999999999999</v>
      </c>
      <c r="K334" s="57">
        <f t="shared" si="4"/>
        <v>15.842540006151715</v>
      </c>
    </row>
    <row r="335" spans="2:11" s="6" customFormat="1" x14ac:dyDescent="0.2">
      <c r="B335" s="4"/>
      <c r="E335" s="56"/>
      <c r="F335" s="4">
        <v>17.100000000000001</v>
      </c>
      <c r="H335" s="63">
        <v>2457923.6796499998</v>
      </c>
      <c r="I335" s="61">
        <v>15.763999999999999</v>
      </c>
      <c r="K335" s="57">
        <f t="shared" si="4"/>
        <v>16.139140830964909</v>
      </c>
    </row>
    <row r="336" spans="2:11" s="6" customFormat="1" x14ac:dyDescent="0.2">
      <c r="B336" s="4"/>
      <c r="E336" s="56"/>
      <c r="F336" s="4">
        <v>17.100000000000001</v>
      </c>
      <c r="H336" s="63">
        <v>2457923.6809200002</v>
      </c>
      <c r="I336" s="61">
        <v>15.836</v>
      </c>
      <c r="K336" s="57">
        <f t="shared" si="4"/>
        <v>16.242307240604575</v>
      </c>
    </row>
    <row r="337" spans="2:11" s="6" customFormat="1" x14ac:dyDescent="0.2">
      <c r="B337" s="4"/>
      <c r="E337" s="56"/>
      <c r="F337" s="4">
        <v>17.100000000000001</v>
      </c>
      <c r="H337" s="63">
        <v>2457923.6821900001</v>
      </c>
      <c r="I337" s="61">
        <v>15.769</v>
      </c>
      <c r="K337" s="57">
        <f t="shared" si="4"/>
        <v>16.146211166430369</v>
      </c>
    </row>
    <row r="338" spans="2:11" s="6" customFormat="1" x14ac:dyDescent="0.2">
      <c r="B338" s="4"/>
      <c r="E338" s="56"/>
      <c r="F338" s="4">
        <v>17.100000000000001</v>
      </c>
      <c r="H338" s="63">
        <v>2457925.60781</v>
      </c>
      <c r="I338" s="61">
        <v>15.76</v>
      </c>
      <c r="K338" s="57">
        <f t="shared" si="4"/>
        <v>16.133494234387388</v>
      </c>
    </row>
    <row r="339" spans="2:11" s="6" customFormat="1" x14ac:dyDescent="0.2">
      <c r="B339" s="4"/>
      <c r="E339" s="56"/>
      <c r="F339" s="4">
        <v>17.100000000000001</v>
      </c>
      <c r="H339" s="63">
        <v>2457925.6090799998</v>
      </c>
      <c r="I339" s="61">
        <v>15.731999999999999</v>
      </c>
      <c r="K339" s="57">
        <f t="shared" si="4"/>
        <v>16.09420387590767</v>
      </c>
    </row>
    <row r="340" spans="2:11" s="6" customFormat="1" x14ac:dyDescent="0.2">
      <c r="B340" s="4"/>
      <c r="E340" s="56"/>
      <c r="F340" s="4">
        <v>17.100000000000001</v>
      </c>
      <c r="H340" s="63">
        <v>2457926.5700599998</v>
      </c>
      <c r="I340" s="61">
        <v>15.444000000000001</v>
      </c>
      <c r="K340" s="57">
        <f t="shared" ref="K340:K407" si="5">F340-2.5*LOG10(10^((F340-I340)*0.4)-1)</f>
        <v>15.710386952373485</v>
      </c>
    </row>
    <row r="341" spans="2:11" s="6" customFormat="1" x14ac:dyDescent="0.2">
      <c r="B341" s="4"/>
      <c r="E341" s="56"/>
      <c r="F341" s="4">
        <v>17.100000000000001</v>
      </c>
      <c r="H341" s="63">
        <v>2457926.5758500001</v>
      </c>
      <c r="I341" s="61">
        <v>15.327</v>
      </c>
      <c r="K341" s="57">
        <f t="shared" si="5"/>
        <v>15.562974318654776</v>
      </c>
    </row>
    <row r="342" spans="2:11" s="6" customFormat="1" x14ac:dyDescent="0.2">
      <c r="B342" s="4"/>
      <c r="E342" s="56"/>
      <c r="F342" s="4">
        <v>17.100000000000001</v>
      </c>
      <c r="H342" s="63">
        <v>2457928.6567500001</v>
      </c>
      <c r="I342" s="61">
        <v>15.824</v>
      </c>
      <c r="K342" s="57">
        <f t="shared" si="5"/>
        <v>16.224904360519361</v>
      </c>
    </row>
    <row r="343" spans="2:11" s="6" customFormat="1" x14ac:dyDescent="0.2">
      <c r="B343" s="4"/>
      <c r="E343" s="56"/>
      <c r="F343" s="4">
        <v>17.100000000000001</v>
      </c>
      <c r="H343" s="63">
        <v>2457928.65802</v>
      </c>
      <c r="I343" s="61">
        <v>15.523999999999999</v>
      </c>
      <c r="K343" s="57">
        <f t="shared" si="5"/>
        <v>15.813721617986161</v>
      </c>
    </row>
    <row r="344" spans="2:11" s="6" customFormat="1" x14ac:dyDescent="0.2">
      <c r="B344" s="4"/>
      <c r="E344" s="56"/>
      <c r="F344" s="4">
        <v>17.100000000000001</v>
      </c>
      <c r="H344" s="63">
        <v>2457928.6592799998</v>
      </c>
      <c r="I344" s="61">
        <v>15.445</v>
      </c>
      <c r="K344" s="57">
        <f t="shared" si="5"/>
        <v>15.711665186528883</v>
      </c>
    </row>
    <row r="345" spans="2:11" s="6" customFormat="1" x14ac:dyDescent="0.2">
      <c r="B345" s="4"/>
      <c r="E345" s="56"/>
      <c r="F345" s="4">
        <v>17.100000000000001</v>
      </c>
      <c r="H345" s="63">
        <v>2457932.6554999999</v>
      </c>
      <c r="I345" s="61">
        <v>15.519</v>
      </c>
      <c r="K345" s="57">
        <f t="shared" si="5"/>
        <v>15.807197024426312</v>
      </c>
    </row>
    <row r="346" spans="2:11" s="6" customFormat="1" x14ac:dyDescent="0.2">
      <c r="B346" s="4"/>
      <c r="E346" s="56"/>
      <c r="F346" s="4">
        <v>17.100000000000001</v>
      </c>
      <c r="H346" s="63">
        <v>2457932.6567500001</v>
      </c>
      <c r="I346" s="61">
        <v>15.579000000000001</v>
      </c>
      <c r="K346" s="57">
        <f t="shared" si="5"/>
        <v>15.886114506174575</v>
      </c>
    </row>
    <row r="347" spans="2:11" s="6" customFormat="1" x14ac:dyDescent="0.2">
      <c r="B347" s="4"/>
      <c r="E347" s="56"/>
      <c r="F347" s="4">
        <v>17.100000000000001</v>
      </c>
      <c r="H347" s="63">
        <v>2457932.6580099999</v>
      </c>
      <c r="I347" s="61">
        <v>15.352</v>
      </c>
      <c r="K347" s="57">
        <f t="shared" si="5"/>
        <v>15.594131332796525</v>
      </c>
    </row>
    <row r="348" spans="2:11" s="6" customFormat="1" x14ac:dyDescent="0.2">
      <c r="B348" s="4"/>
      <c r="E348" s="56"/>
      <c r="F348" s="4">
        <v>17.100000000000001</v>
      </c>
      <c r="H348" s="63">
        <v>2457934.6431200001</v>
      </c>
      <c r="I348" s="61">
        <v>15.679</v>
      </c>
      <c r="K348" s="57">
        <f t="shared" si="5"/>
        <v>16.020911368358096</v>
      </c>
    </row>
    <row r="349" spans="2:11" s="6" customFormat="1" x14ac:dyDescent="0.2">
      <c r="B349" s="4"/>
      <c r="E349" s="56"/>
      <c r="F349" s="4">
        <v>17.100000000000001</v>
      </c>
      <c r="H349" s="63">
        <v>2457934.6443699999</v>
      </c>
      <c r="I349" s="61">
        <v>15.967000000000001</v>
      </c>
      <c r="K349" s="57">
        <f t="shared" si="5"/>
        <v>16.438412114519629</v>
      </c>
    </row>
    <row r="350" spans="2:11" s="6" customFormat="1" x14ac:dyDescent="0.2">
      <c r="B350" s="4"/>
      <c r="E350" s="56"/>
      <c r="F350" s="4">
        <v>17.100000000000001</v>
      </c>
      <c r="H350" s="63">
        <v>2457934.6456499998</v>
      </c>
      <c r="I350" s="61">
        <v>15.958</v>
      </c>
      <c r="K350" s="57">
        <f t="shared" si="5"/>
        <v>16.424549881267428</v>
      </c>
    </row>
    <row r="351" spans="2:11" s="6" customFormat="1" x14ac:dyDescent="0.2">
      <c r="B351" s="4"/>
      <c r="E351" s="56"/>
      <c r="F351" s="4">
        <v>17.100000000000001</v>
      </c>
      <c r="H351" s="63">
        <v>2457942.6251599998</v>
      </c>
      <c r="I351" s="61">
        <v>15.727</v>
      </c>
      <c r="K351" s="57">
        <f t="shared" si="5"/>
        <v>16.087230284887411</v>
      </c>
    </row>
    <row r="352" spans="2:11" s="6" customFormat="1" x14ac:dyDescent="0.2">
      <c r="B352" s="4"/>
      <c r="E352" s="56"/>
      <c r="F352" s="4">
        <v>17.100000000000001</v>
      </c>
      <c r="H352" s="63">
        <v>2457942.62769</v>
      </c>
      <c r="I352" s="61">
        <v>15.842000000000001</v>
      </c>
      <c r="K352" s="57">
        <f t="shared" si="5"/>
        <v>16.251041384789502</v>
      </c>
    </row>
    <row r="353" spans="2:11" s="6" customFormat="1" x14ac:dyDescent="0.2">
      <c r="B353" s="4"/>
      <c r="E353" s="56"/>
      <c r="F353" s="4">
        <v>17.100000000000001</v>
      </c>
      <c r="H353" s="63">
        <v>2457944.5417999998</v>
      </c>
      <c r="I353" s="61">
        <v>15.734999999999999</v>
      </c>
      <c r="K353" s="57">
        <f t="shared" si="5"/>
        <v>16.098394133534573</v>
      </c>
    </row>
    <row r="354" spans="2:11" s="6" customFormat="1" x14ac:dyDescent="0.2">
      <c r="B354" s="4"/>
      <c r="E354" s="56"/>
      <c r="F354" s="4">
        <v>17.100000000000001</v>
      </c>
      <c r="H354" s="63">
        <v>2457944.5430700001</v>
      </c>
      <c r="I354" s="61">
        <v>15.879</v>
      </c>
      <c r="K354" s="57">
        <f t="shared" si="5"/>
        <v>16.305399650039547</v>
      </c>
    </row>
    <row r="355" spans="2:11" s="6" customFormat="1" x14ac:dyDescent="0.2">
      <c r="B355" s="4"/>
      <c r="E355" s="56"/>
      <c r="F355" s="4">
        <v>17.100000000000001</v>
      </c>
      <c r="H355" s="63">
        <v>2457947.61203</v>
      </c>
      <c r="I355" s="61">
        <v>15.635</v>
      </c>
      <c r="K355" s="57">
        <f t="shared" si="5"/>
        <v>15.961067025923617</v>
      </c>
    </row>
    <row r="356" spans="2:11" s="6" customFormat="1" x14ac:dyDescent="0.2">
      <c r="B356" s="4"/>
      <c r="E356" s="56"/>
      <c r="F356" s="4">
        <v>17.100000000000001</v>
      </c>
      <c r="H356" s="63">
        <v>2457947.6133099999</v>
      </c>
      <c r="I356" s="61">
        <v>15.545</v>
      </c>
      <c r="K356" s="57">
        <f t="shared" si="5"/>
        <v>15.841226133669615</v>
      </c>
    </row>
    <row r="357" spans="2:11" s="6" customFormat="1" x14ac:dyDescent="0.2">
      <c r="B357" s="4"/>
      <c r="E357" s="56"/>
      <c r="F357" s="4">
        <v>17.100000000000001</v>
      </c>
      <c r="H357" s="63">
        <v>2457947.6145700002</v>
      </c>
      <c r="I357" s="61">
        <v>15.585000000000001</v>
      </c>
      <c r="K357" s="57">
        <f t="shared" si="5"/>
        <v>15.894083259463422</v>
      </c>
    </row>
    <row r="358" spans="2:11" s="6" customFormat="1" x14ac:dyDescent="0.2">
      <c r="B358" s="4"/>
      <c r="E358" s="56"/>
      <c r="F358" s="4">
        <v>17.100000000000001</v>
      </c>
      <c r="H358" s="63">
        <v>2457948.5327699999</v>
      </c>
      <c r="I358" s="61">
        <v>15.615</v>
      </c>
      <c r="K358" s="57">
        <f t="shared" si="5"/>
        <v>15.934147468785996</v>
      </c>
    </row>
    <row r="359" spans="2:11" s="6" customFormat="1" x14ac:dyDescent="0.2">
      <c r="B359" s="4"/>
      <c r="E359" s="56"/>
      <c r="F359" s="4">
        <v>17.100000000000001</v>
      </c>
      <c r="H359" s="63">
        <v>2457948.5340399998</v>
      </c>
      <c r="I359" s="61">
        <v>15.519</v>
      </c>
      <c r="K359" s="57">
        <f t="shared" si="5"/>
        <v>15.807197024426312</v>
      </c>
    </row>
    <row r="360" spans="2:11" s="6" customFormat="1" x14ac:dyDescent="0.2">
      <c r="B360" s="4"/>
      <c r="E360" s="56"/>
      <c r="F360" s="4">
        <v>17.100000000000001</v>
      </c>
      <c r="H360" s="63">
        <v>2457948.5353100002</v>
      </c>
      <c r="I360" s="61">
        <v>15.571</v>
      </c>
      <c r="K360" s="57">
        <f t="shared" si="5"/>
        <v>15.875511853965435</v>
      </c>
    </row>
    <row r="361" spans="2:11" s="6" customFormat="1" x14ac:dyDescent="0.2">
      <c r="B361" s="4"/>
      <c r="E361" s="56"/>
      <c r="F361" s="4">
        <v>17.100000000000001</v>
      </c>
      <c r="H361" s="63">
        <v>2457954.5864900001</v>
      </c>
      <c r="I361" s="61">
        <v>15.454000000000001</v>
      </c>
      <c r="K361" s="57">
        <f t="shared" si="5"/>
        <v>15.723184101531404</v>
      </c>
    </row>
    <row r="362" spans="2:11" s="6" customFormat="1" x14ac:dyDescent="0.2">
      <c r="B362" s="4"/>
      <c r="E362" s="56"/>
      <c r="F362" s="4">
        <v>17.100000000000001</v>
      </c>
      <c r="H362" s="63">
        <v>2457954.5877399999</v>
      </c>
      <c r="I362" s="61">
        <v>15.565</v>
      </c>
      <c r="K362" s="57">
        <f t="shared" si="5"/>
        <v>15.867576459885512</v>
      </c>
    </row>
    <row r="363" spans="2:11" s="6" customFormat="1" x14ac:dyDescent="0.2">
      <c r="B363" s="4"/>
      <c r="E363" s="56"/>
      <c r="F363" s="4">
        <v>17.100000000000001</v>
      </c>
      <c r="H363" s="63">
        <v>2457954.5890199998</v>
      </c>
      <c r="I363" s="61">
        <v>15.554</v>
      </c>
      <c r="K363" s="57">
        <f t="shared" si="5"/>
        <v>15.853064717989813</v>
      </c>
    </row>
    <row r="364" spans="2:11" s="6" customFormat="1" x14ac:dyDescent="0.2">
      <c r="B364" s="4"/>
      <c r="E364" s="56"/>
      <c r="F364" s="4">
        <v>17.100000000000001</v>
      </c>
      <c r="H364" s="63">
        <v>2457958.57124</v>
      </c>
      <c r="I364" s="61">
        <v>15.581</v>
      </c>
      <c r="K364" s="57">
        <f t="shared" si="5"/>
        <v>15.888769152571962</v>
      </c>
    </row>
    <row r="365" spans="2:11" s="6" customFormat="1" x14ac:dyDescent="0.2">
      <c r="B365" s="4"/>
      <c r="E365" s="56"/>
      <c r="F365" s="4">
        <v>17.100000000000001</v>
      </c>
      <c r="H365" s="63">
        <v>2457958.5733599998</v>
      </c>
      <c r="I365" s="61">
        <v>15.507999999999999</v>
      </c>
      <c r="K365" s="57">
        <f t="shared" si="5"/>
        <v>15.792874954505612</v>
      </c>
    </row>
    <row r="366" spans="2:11" s="6" customFormat="1" x14ac:dyDescent="0.2">
      <c r="B366" s="4"/>
      <c r="E366" s="56"/>
      <c r="F366" s="4">
        <v>17.100000000000001</v>
      </c>
      <c r="H366" s="63">
        <v>2457959.4801599998</v>
      </c>
      <c r="I366" s="61">
        <v>15.646000000000001</v>
      </c>
      <c r="K366" s="57">
        <f t="shared" si="5"/>
        <v>15.975946716232064</v>
      </c>
    </row>
    <row r="367" spans="2:11" s="6" customFormat="1" x14ac:dyDescent="0.2">
      <c r="B367" s="4"/>
      <c r="E367" s="56"/>
      <c r="F367" s="4">
        <v>17.100000000000001</v>
      </c>
      <c r="H367" s="63">
        <v>2457959.4814399998</v>
      </c>
      <c r="I367" s="61">
        <v>15.670999999999999</v>
      </c>
      <c r="K367" s="57">
        <f t="shared" si="5"/>
        <v>16.009965141812412</v>
      </c>
    </row>
    <row r="368" spans="2:11" s="6" customFormat="1" x14ac:dyDescent="0.2">
      <c r="B368" s="4"/>
      <c r="E368" s="56"/>
      <c r="F368" s="4">
        <v>17.100000000000001</v>
      </c>
      <c r="H368" s="63">
        <v>2457959.4827200002</v>
      </c>
      <c r="I368" s="61">
        <v>15.775</v>
      </c>
      <c r="K368" s="57">
        <f t="shared" si="5"/>
        <v>16.154713450610824</v>
      </c>
    </row>
    <row r="369" spans="2:11" s="6" customFormat="1" x14ac:dyDescent="0.2">
      <c r="B369" s="4"/>
      <c r="E369" s="56"/>
      <c r="F369" s="4">
        <v>17.100000000000001</v>
      </c>
      <c r="H369" s="63">
        <v>2457968.5406399998</v>
      </c>
      <c r="I369" s="61">
        <v>15.535</v>
      </c>
      <c r="K369" s="57">
        <f t="shared" si="5"/>
        <v>15.828108190101634</v>
      </c>
    </row>
    <row r="370" spans="2:11" s="6" customFormat="1" x14ac:dyDescent="0.2">
      <c r="B370" s="4"/>
      <c r="E370" s="56"/>
      <c r="F370" s="4">
        <v>17.100000000000001</v>
      </c>
      <c r="H370" s="63">
        <v>2457968.5419000001</v>
      </c>
      <c r="I370" s="61">
        <v>15.788</v>
      </c>
      <c r="K370" s="57">
        <f t="shared" si="5"/>
        <v>16.173202899603449</v>
      </c>
    </row>
    <row r="371" spans="2:11" s="6" customFormat="1" x14ac:dyDescent="0.2">
      <c r="B371" s="4"/>
      <c r="E371" s="56"/>
      <c r="F371" s="4">
        <v>17.100000000000001</v>
      </c>
      <c r="H371" s="63">
        <v>2457968.54318</v>
      </c>
      <c r="I371" s="61">
        <v>15.599</v>
      </c>
      <c r="K371" s="57">
        <f t="shared" si="5"/>
        <v>15.912733700093467</v>
      </c>
    </row>
    <row r="372" spans="2:11" s="6" customFormat="1" x14ac:dyDescent="0.2">
      <c r="B372" s="4"/>
      <c r="E372" s="56"/>
      <c r="F372" s="4">
        <v>17.100000000000001</v>
      </c>
      <c r="H372" s="63">
        <v>2457971.5297900001</v>
      </c>
      <c r="I372" s="61">
        <v>15.327</v>
      </c>
      <c r="K372" s="57">
        <f t="shared" si="5"/>
        <v>15.562974318654776</v>
      </c>
    </row>
    <row r="373" spans="2:11" s="6" customFormat="1" x14ac:dyDescent="0.2">
      <c r="B373" s="4"/>
      <c r="E373" s="56"/>
      <c r="F373" s="4">
        <v>17.100000000000001</v>
      </c>
      <c r="H373" s="63">
        <v>2457971.53106</v>
      </c>
      <c r="I373" s="61">
        <v>15.603</v>
      </c>
      <c r="K373" s="57">
        <f t="shared" si="5"/>
        <v>15.918077152791358</v>
      </c>
    </row>
    <row r="374" spans="2:11" s="6" customFormat="1" x14ac:dyDescent="0.2">
      <c r="B374" s="4"/>
      <c r="E374" s="56"/>
      <c r="F374" s="4">
        <v>17.100000000000001</v>
      </c>
      <c r="H374" s="63">
        <v>2457971.5323399999</v>
      </c>
      <c r="I374" s="61">
        <v>15.419</v>
      </c>
      <c r="K374" s="57">
        <f t="shared" si="5"/>
        <v>15.678536274803625</v>
      </c>
    </row>
    <row r="375" spans="2:11" s="6" customFormat="1" x14ac:dyDescent="0.2">
      <c r="B375" s="4"/>
      <c r="E375" s="56"/>
      <c r="F375" s="4">
        <v>17.100000000000001</v>
      </c>
      <c r="H375" s="63">
        <v>2457974.5226599998</v>
      </c>
      <c r="I375" s="61">
        <v>15.494</v>
      </c>
      <c r="K375" s="57">
        <f t="shared" si="5"/>
        <v>15.774709640974477</v>
      </c>
    </row>
    <row r="376" spans="2:11" s="6" customFormat="1" x14ac:dyDescent="0.2">
      <c r="B376" s="4"/>
      <c r="E376" s="56"/>
      <c r="F376" s="4">
        <v>17.100000000000001</v>
      </c>
      <c r="H376" s="63">
        <v>2457974.5239200001</v>
      </c>
      <c r="I376" s="61">
        <v>15.555</v>
      </c>
      <c r="K376" s="57">
        <f t="shared" si="5"/>
        <v>15.854382032084853</v>
      </c>
    </row>
    <row r="377" spans="2:11" s="6" customFormat="1" x14ac:dyDescent="0.2">
      <c r="B377" s="4"/>
      <c r="E377" s="56"/>
      <c r="F377" s="4">
        <v>17.100000000000001</v>
      </c>
      <c r="H377" s="63">
        <v>2457974.52519</v>
      </c>
      <c r="I377" s="61">
        <v>15.571999999999999</v>
      </c>
      <c r="K377" s="57">
        <f t="shared" si="5"/>
        <v>15.876835797669749</v>
      </c>
    </row>
    <row r="378" spans="2:11" s="6" customFormat="1" x14ac:dyDescent="0.2">
      <c r="B378" s="4"/>
      <c r="E378" s="56"/>
      <c r="F378" s="4">
        <v>17.100000000000001</v>
      </c>
      <c r="H378" s="63">
        <v>2457980.5089599998</v>
      </c>
      <c r="I378" s="61">
        <v>15.932</v>
      </c>
      <c r="K378" s="57">
        <f t="shared" si="5"/>
        <v>16.384845484772715</v>
      </c>
    </row>
    <row r="379" spans="2:11" s="6" customFormat="1" x14ac:dyDescent="0.2">
      <c r="B379" s="4"/>
      <c r="E379" s="56"/>
      <c r="F379" s="4">
        <v>17.100000000000001</v>
      </c>
      <c r="H379" s="63">
        <v>2457980.5102400002</v>
      </c>
      <c r="I379" s="61">
        <v>16.164999999999999</v>
      </c>
      <c r="K379" s="57">
        <f t="shared" si="5"/>
        <v>16.761437080267157</v>
      </c>
    </row>
    <row r="380" spans="2:11" s="6" customFormat="1" x14ac:dyDescent="0.2">
      <c r="B380" s="4"/>
      <c r="E380" s="56"/>
      <c r="F380" s="4">
        <v>17.100000000000001</v>
      </c>
      <c r="H380" s="63">
        <v>2457980.5115</v>
      </c>
      <c r="I380" s="61">
        <v>15.814</v>
      </c>
      <c r="K380" s="57">
        <f t="shared" si="5"/>
        <v>16.210467501744798</v>
      </c>
    </row>
    <row r="381" spans="2:11" s="6" customFormat="1" x14ac:dyDescent="0.2">
      <c r="B381" s="4"/>
      <c r="E381" s="56"/>
      <c r="F381" s="4">
        <v>17.100000000000001</v>
      </c>
      <c r="H381" s="63">
        <v>2457981.5054199998</v>
      </c>
      <c r="I381" s="61">
        <v>15.478</v>
      </c>
      <c r="K381" s="57">
        <f t="shared" si="5"/>
        <v>15.754033665355664</v>
      </c>
    </row>
    <row r="382" spans="2:11" s="6" customFormat="1" x14ac:dyDescent="0.2">
      <c r="B382" s="4"/>
      <c r="E382" s="56"/>
      <c r="F382" s="4">
        <v>17.100000000000001</v>
      </c>
      <c r="H382" s="63">
        <v>2457981.5066800001</v>
      </c>
      <c r="I382" s="61">
        <v>15.579000000000001</v>
      </c>
      <c r="K382" s="57">
        <f t="shared" si="5"/>
        <v>15.886114506174575</v>
      </c>
    </row>
    <row r="383" spans="2:11" s="6" customFormat="1" x14ac:dyDescent="0.2">
      <c r="B383" s="4"/>
      <c r="E383" s="56"/>
      <c r="F383" s="4">
        <v>17.100000000000001</v>
      </c>
      <c r="H383" s="63">
        <v>2457981.5079700002</v>
      </c>
      <c r="I383" s="61">
        <v>15.47</v>
      </c>
      <c r="K383" s="57">
        <f t="shared" si="5"/>
        <v>15.743728811552746</v>
      </c>
    </row>
    <row r="384" spans="2:11" s="6" customFormat="1" x14ac:dyDescent="0.2">
      <c r="B384" s="4"/>
      <c r="E384" s="56"/>
      <c r="F384" s="4">
        <v>17.100000000000001</v>
      </c>
      <c r="H384" s="63">
        <v>2457984.4947100002</v>
      </c>
      <c r="I384" s="61">
        <v>15.481999999999999</v>
      </c>
      <c r="K384" s="57">
        <f t="shared" si="5"/>
        <v>15.759194327486419</v>
      </c>
    </row>
    <row r="385" spans="2:11" s="6" customFormat="1" x14ac:dyDescent="0.2">
      <c r="B385" s="4"/>
      <c r="E385" s="56"/>
      <c r="F385" s="4">
        <v>17.100000000000001</v>
      </c>
      <c r="H385" s="63">
        <v>2457984.49597</v>
      </c>
      <c r="I385" s="61">
        <v>15.661</v>
      </c>
      <c r="K385" s="57">
        <f t="shared" si="5"/>
        <v>15.996323819487625</v>
      </c>
    </row>
    <row r="386" spans="2:11" s="6" customFormat="1" x14ac:dyDescent="0.2">
      <c r="B386" s="4"/>
      <c r="E386" s="56"/>
      <c r="F386" s="4">
        <v>17.100000000000001</v>
      </c>
      <c r="H386" s="63">
        <v>2457984.4972399999</v>
      </c>
      <c r="I386" s="61">
        <v>15.657999999999999</v>
      </c>
      <c r="K386" s="57">
        <f t="shared" si="5"/>
        <v>15.992240306303865</v>
      </c>
    </row>
    <row r="387" spans="2:11" s="6" customFormat="1" x14ac:dyDescent="0.2">
      <c r="B387" s="4"/>
      <c r="E387" s="56"/>
      <c r="F387" s="4">
        <v>17.100000000000001</v>
      </c>
      <c r="H387" s="63">
        <v>2458103.8404799998</v>
      </c>
      <c r="I387" s="61">
        <v>15.565</v>
      </c>
      <c r="K387" s="57">
        <f t="shared" si="5"/>
        <v>15.867576459885512</v>
      </c>
    </row>
    <row r="388" spans="2:11" s="6" customFormat="1" x14ac:dyDescent="0.2">
      <c r="B388" s="4"/>
      <c r="E388" s="56"/>
      <c r="F388" s="4">
        <v>17.100000000000001</v>
      </c>
      <c r="H388" s="63">
        <v>2458103.8417400001</v>
      </c>
      <c r="I388" s="61">
        <v>15.492000000000001</v>
      </c>
      <c r="K388" s="57">
        <f t="shared" si="5"/>
        <v>15.7721202601093</v>
      </c>
    </row>
    <row r="389" spans="2:11" s="6" customFormat="1" x14ac:dyDescent="0.2">
      <c r="B389" s="4"/>
      <c r="E389" s="56"/>
      <c r="F389" s="4">
        <v>17.100000000000001</v>
      </c>
      <c r="H389" s="63">
        <v>2458103.84302</v>
      </c>
      <c r="I389" s="61">
        <v>15.438000000000001</v>
      </c>
      <c r="K389" s="57">
        <f t="shared" si="5"/>
        <v>15.702724404988961</v>
      </c>
    </row>
    <row r="390" spans="2:11" s="6" customFormat="1" x14ac:dyDescent="0.2">
      <c r="B390" s="4"/>
      <c r="E390" s="56"/>
      <c r="F390" s="4">
        <v>17.100000000000001</v>
      </c>
      <c r="H390" s="63">
        <v>2458106.83048</v>
      </c>
      <c r="I390" s="61">
        <v>15.446999999999999</v>
      </c>
      <c r="K390" s="57">
        <f t="shared" si="5"/>
        <v>15.714222638707817</v>
      </c>
    </row>
    <row r="391" spans="2:11" s="6" customFormat="1" x14ac:dyDescent="0.2">
      <c r="B391" s="4"/>
      <c r="E391" s="56"/>
      <c r="F391" s="4">
        <v>17.100000000000001</v>
      </c>
      <c r="H391" s="63">
        <v>2458106.83176</v>
      </c>
      <c r="I391" s="61">
        <v>15.414999999999999</v>
      </c>
      <c r="K391" s="57">
        <f t="shared" si="5"/>
        <v>15.673458670770289</v>
      </c>
    </row>
    <row r="392" spans="2:11" s="6" customFormat="1" x14ac:dyDescent="0.2">
      <c r="B392" s="4"/>
      <c r="E392" s="56"/>
      <c r="F392" s="4">
        <v>17.100000000000001</v>
      </c>
      <c r="H392" s="63">
        <v>2458106.8330199998</v>
      </c>
      <c r="I392" s="61">
        <v>15.351000000000001</v>
      </c>
      <c r="K392" s="57">
        <f t="shared" si="5"/>
        <v>15.592881641957128</v>
      </c>
    </row>
    <row r="393" spans="2:11" s="6" customFormat="1" x14ac:dyDescent="0.2">
      <c r="B393" s="4"/>
      <c r="E393" s="56"/>
      <c r="F393" s="4">
        <v>17.100000000000001</v>
      </c>
      <c r="H393" s="63">
        <v>2458116.8341000001</v>
      </c>
      <c r="I393" s="61">
        <v>15.593999999999999</v>
      </c>
      <c r="K393" s="57">
        <f t="shared" si="5"/>
        <v>15.906063648781098</v>
      </c>
    </row>
    <row r="394" spans="2:11" s="6" customFormat="1" x14ac:dyDescent="0.2">
      <c r="B394" s="4"/>
      <c r="E394" s="56"/>
      <c r="F394" s="4">
        <v>17.100000000000001</v>
      </c>
      <c r="H394" s="63">
        <v>2458116.8357600002</v>
      </c>
      <c r="I394" s="61">
        <v>15.537000000000001</v>
      </c>
      <c r="K394" s="57">
        <f t="shared" si="5"/>
        <v>15.830728769627274</v>
      </c>
    </row>
    <row r="395" spans="2:11" s="6" customFormat="1" x14ac:dyDescent="0.2">
      <c r="B395" s="4"/>
      <c r="E395" s="56"/>
      <c r="F395" s="4">
        <v>17.100000000000001</v>
      </c>
      <c r="H395" s="63">
        <v>2458116.8374100002</v>
      </c>
      <c r="I395" s="61">
        <v>15.627000000000001</v>
      </c>
      <c r="K395" s="57">
        <f t="shared" si="5"/>
        <v>15.95027859446231</v>
      </c>
    </row>
    <row r="396" spans="2:11" s="6" customFormat="1" x14ac:dyDescent="0.2">
      <c r="B396" s="4"/>
      <c r="E396" s="56"/>
      <c r="F396" s="4">
        <v>17.100000000000001</v>
      </c>
      <c r="H396" s="63">
        <v>2458118.7927899999</v>
      </c>
      <c r="I396" s="61">
        <v>15.340999999999999</v>
      </c>
      <c r="K396" s="57">
        <f t="shared" si="5"/>
        <v>15.580400464299466</v>
      </c>
    </row>
    <row r="397" spans="2:11" s="6" customFormat="1" x14ac:dyDescent="0.2">
      <c r="B397" s="4"/>
      <c r="E397" s="56"/>
      <c r="F397" s="4">
        <v>17.100000000000001</v>
      </c>
      <c r="H397" s="63">
        <v>2458118.7944200002</v>
      </c>
      <c r="I397" s="61">
        <v>15.4</v>
      </c>
      <c r="K397" s="57">
        <f t="shared" si="5"/>
        <v>15.654462181620485</v>
      </c>
    </row>
    <row r="398" spans="2:11" s="6" customFormat="1" x14ac:dyDescent="0.2">
      <c r="B398" s="4"/>
      <c r="E398" s="56"/>
      <c r="F398" s="4">
        <v>17.100000000000001</v>
      </c>
      <c r="H398" s="63">
        <v>2458118.7961400002</v>
      </c>
      <c r="I398" s="61">
        <v>15.372</v>
      </c>
      <c r="K398" s="57">
        <f t="shared" si="5"/>
        <v>15.61918607749827</v>
      </c>
    </row>
    <row r="399" spans="2:11" s="6" customFormat="1" x14ac:dyDescent="0.2">
      <c r="B399" s="4"/>
      <c r="E399" s="56"/>
      <c r="F399" s="4">
        <v>17.100000000000001</v>
      </c>
      <c r="H399" s="63">
        <v>2458157.8819200001</v>
      </c>
      <c r="I399" s="61">
        <v>15.565</v>
      </c>
      <c r="K399" s="57">
        <f t="shared" si="5"/>
        <v>15.867576459885512</v>
      </c>
    </row>
    <row r="400" spans="2:11" s="6" customFormat="1" x14ac:dyDescent="0.2">
      <c r="B400" s="4"/>
      <c r="E400" s="56"/>
      <c r="F400" s="4">
        <v>17.100000000000001</v>
      </c>
      <c r="H400" s="63">
        <v>2458157.8832100001</v>
      </c>
      <c r="I400" s="61">
        <v>15.693</v>
      </c>
      <c r="K400" s="57">
        <f t="shared" si="5"/>
        <v>16.040139431025231</v>
      </c>
    </row>
    <row r="401" spans="2:11" s="6" customFormat="1" x14ac:dyDescent="0.2">
      <c r="B401" s="4"/>
      <c r="E401" s="56"/>
      <c r="F401" s="4">
        <v>17.100000000000001</v>
      </c>
      <c r="H401" s="63">
        <v>2458157.88448</v>
      </c>
      <c r="I401" s="61">
        <v>15.631</v>
      </c>
      <c r="K401" s="57">
        <f t="shared" si="5"/>
        <v>15.955669346790025</v>
      </c>
    </row>
    <row r="402" spans="2:11" s="6" customFormat="1" x14ac:dyDescent="0.2">
      <c r="B402" s="4"/>
      <c r="E402" s="56"/>
      <c r="F402" s="4">
        <v>17.100000000000001</v>
      </c>
      <c r="H402" s="63">
        <v>2458158.7781600002</v>
      </c>
      <c r="I402" s="61">
        <v>15.651</v>
      </c>
      <c r="K402" s="57">
        <f t="shared" si="5"/>
        <v>15.982727885772888</v>
      </c>
    </row>
    <row r="403" spans="2:11" s="6" customFormat="1" x14ac:dyDescent="0.2">
      <c r="B403" s="4"/>
      <c r="E403" s="56"/>
      <c r="F403" s="4">
        <v>17.100000000000001</v>
      </c>
      <c r="H403" s="63">
        <v>2458158.7794400002</v>
      </c>
      <c r="I403" s="61">
        <v>15.585000000000001</v>
      </c>
      <c r="K403" s="57">
        <f t="shared" si="5"/>
        <v>15.894083259463422</v>
      </c>
    </row>
    <row r="404" spans="2:11" s="6" customFormat="1" x14ac:dyDescent="0.2">
      <c r="B404" s="4"/>
      <c r="E404" s="56"/>
      <c r="F404" s="4">
        <v>17.100000000000001</v>
      </c>
      <c r="H404" s="63">
        <v>2458158.7807200002</v>
      </c>
      <c r="I404" s="61">
        <v>15.696999999999999</v>
      </c>
      <c r="K404" s="57">
        <f t="shared" si="5"/>
        <v>16.045650269869128</v>
      </c>
    </row>
    <row r="405" spans="2:11" s="6" customFormat="1" x14ac:dyDescent="0.2">
      <c r="B405" s="4"/>
      <c r="E405" s="56"/>
      <c r="F405" s="4">
        <v>17.100000000000001</v>
      </c>
      <c r="H405" s="63">
        <v>2458159.7126699998</v>
      </c>
      <c r="I405" s="61">
        <v>15.391999999999999</v>
      </c>
      <c r="K405" s="57">
        <f t="shared" si="5"/>
        <v>15.644359104693187</v>
      </c>
    </row>
    <row r="406" spans="2:11" s="6" customFormat="1" x14ac:dyDescent="0.2">
      <c r="B406" s="4"/>
      <c r="E406" s="56"/>
      <c r="F406" s="4">
        <v>17.100000000000001</v>
      </c>
      <c r="H406" s="63">
        <v>2458159.7139400002</v>
      </c>
      <c r="I406" s="61">
        <v>15.68</v>
      </c>
      <c r="K406" s="57">
        <f t="shared" si="5"/>
        <v>16.022281740774556</v>
      </c>
    </row>
    <row r="407" spans="2:11" s="6" customFormat="1" x14ac:dyDescent="0.2">
      <c r="B407" s="4"/>
      <c r="E407" s="56"/>
      <c r="F407" s="4">
        <v>17.100000000000001</v>
      </c>
      <c r="H407" s="63">
        <v>2458159.7152100001</v>
      </c>
      <c r="I407" s="61">
        <v>15.382999999999999</v>
      </c>
      <c r="K407" s="57">
        <f t="shared" si="5"/>
        <v>15.633016393415588</v>
      </c>
    </row>
    <row r="408" spans="2:11" s="6" customFormat="1" x14ac:dyDescent="0.2">
      <c r="B408" s="4"/>
      <c r="E408" s="56"/>
      <c r="F408" s="4">
        <v>17.100000000000001</v>
      </c>
      <c r="H408" s="63">
        <v>2458160.6857699999</v>
      </c>
      <c r="I408" s="61">
        <v>16.106999999999999</v>
      </c>
      <c r="K408" s="57">
        <f t="shared" ref="K408:K471" si="6">F408-2.5*LOG10(10^((F408-I408)*0.4)-1)</f>
        <v>16.662856975436746</v>
      </c>
    </row>
    <row r="409" spans="2:11" s="6" customFormat="1" x14ac:dyDescent="0.2">
      <c r="B409" s="4"/>
      <c r="E409" s="56"/>
      <c r="F409" s="4">
        <v>17.100000000000001</v>
      </c>
      <c r="H409" s="63">
        <v>2458160.6870400002</v>
      </c>
      <c r="I409" s="61">
        <v>15.750999999999999</v>
      </c>
      <c r="K409" s="57">
        <f t="shared" si="6"/>
        <v>16.120820510647913</v>
      </c>
    </row>
    <row r="410" spans="2:11" s="6" customFormat="1" x14ac:dyDescent="0.2">
      <c r="B410" s="4"/>
      <c r="E410" s="56"/>
      <c r="F410" s="4">
        <v>17.100000000000001</v>
      </c>
      <c r="H410" s="63">
        <v>2458160.6883200002</v>
      </c>
      <c r="I410" s="61">
        <v>16.029</v>
      </c>
      <c r="K410" s="57">
        <f t="shared" si="6"/>
        <v>16.535669321153179</v>
      </c>
    </row>
    <row r="411" spans="2:11" s="6" customFormat="1" x14ac:dyDescent="0.2">
      <c r="B411" s="4"/>
      <c r="E411" s="56"/>
      <c r="F411" s="4">
        <v>17.100000000000001</v>
      </c>
      <c r="H411" s="63">
        <v>2458162.68413</v>
      </c>
      <c r="I411" s="61">
        <v>15.388999999999999</v>
      </c>
      <c r="K411" s="57">
        <f t="shared" si="6"/>
        <v>15.640575479661662</v>
      </c>
    </row>
    <row r="412" spans="2:11" s="6" customFormat="1" x14ac:dyDescent="0.2">
      <c r="B412" s="4"/>
      <c r="E412" s="56"/>
      <c r="F412" s="4">
        <v>17.100000000000001</v>
      </c>
      <c r="H412" s="63">
        <v>2458162.68548</v>
      </c>
      <c r="I412" s="61">
        <v>15.510999999999999</v>
      </c>
      <c r="K412" s="57">
        <f t="shared" si="6"/>
        <v>15.796776632971543</v>
      </c>
    </row>
    <row r="413" spans="2:11" s="6" customFormat="1" x14ac:dyDescent="0.2">
      <c r="B413" s="4"/>
      <c r="E413" s="56"/>
      <c r="F413" s="4">
        <v>17.100000000000001</v>
      </c>
      <c r="H413" s="63">
        <v>2458162.6867399998</v>
      </c>
      <c r="I413" s="61">
        <v>15.507999999999999</v>
      </c>
      <c r="K413" s="57">
        <f t="shared" si="6"/>
        <v>15.792874954505612</v>
      </c>
    </row>
    <row r="414" spans="2:11" s="6" customFormat="1" x14ac:dyDescent="0.2">
      <c r="B414" s="4"/>
      <c r="E414" s="56"/>
      <c r="F414" s="4">
        <v>17.100000000000001</v>
      </c>
      <c r="H414" s="63">
        <v>2458163.71802</v>
      </c>
      <c r="I414" s="61">
        <v>15.994</v>
      </c>
      <c r="K414" s="57">
        <f t="shared" si="6"/>
        <v>16.480378941121863</v>
      </c>
    </row>
    <row r="415" spans="2:11" s="6" customFormat="1" x14ac:dyDescent="0.2">
      <c r="B415" s="4"/>
      <c r="E415" s="56"/>
      <c r="F415" s="4">
        <v>17.100000000000001</v>
      </c>
      <c r="H415" s="63">
        <v>2458163.7193</v>
      </c>
      <c r="I415" s="61">
        <v>16.009</v>
      </c>
      <c r="K415" s="57">
        <f t="shared" si="6"/>
        <v>16.503948512021868</v>
      </c>
    </row>
    <row r="416" spans="2:11" s="6" customFormat="1" x14ac:dyDescent="0.2">
      <c r="B416" s="4"/>
      <c r="E416" s="56"/>
      <c r="F416" s="4">
        <v>17.100000000000001</v>
      </c>
      <c r="H416" s="63">
        <v>2458163.7205599998</v>
      </c>
      <c r="I416" s="61">
        <v>15.746</v>
      </c>
      <c r="K416" s="57">
        <f t="shared" si="6"/>
        <v>16.113797985061549</v>
      </c>
    </row>
    <row r="417" spans="2:11" s="6" customFormat="1" x14ac:dyDescent="0.2">
      <c r="B417" s="4"/>
      <c r="E417" s="56"/>
      <c r="F417" s="4">
        <v>17.100000000000001</v>
      </c>
      <c r="H417" s="63">
        <v>2458165.7843999998</v>
      </c>
      <c r="I417" s="61">
        <v>15.579000000000001</v>
      </c>
      <c r="K417" s="57">
        <f t="shared" si="6"/>
        <v>15.886114506174575</v>
      </c>
    </row>
    <row r="418" spans="2:11" s="6" customFormat="1" x14ac:dyDescent="0.2">
      <c r="B418" s="4"/>
      <c r="E418" s="56"/>
      <c r="F418" s="4">
        <v>17.100000000000001</v>
      </c>
      <c r="H418" s="63">
        <v>2458165.7856700001</v>
      </c>
      <c r="I418" s="61">
        <v>15.545999999999999</v>
      </c>
      <c r="K418" s="57">
        <f t="shared" si="6"/>
        <v>15.842540006151715</v>
      </c>
    </row>
    <row r="419" spans="2:11" s="6" customFormat="1" x14ac:dyDescent="0.2">
      <c r="B419" s="4"/>
      <c r="E419" s="56"/>
      <c r="F419" s="4">
        <v>17.100000000000001</v>
      </c>
      <c r="H419" s="63">
        <v>2458165.78694</v>
      </c>
      <c r="I419" s="61">
        <v>15.474</v>
      </c>
      <c r="K419" s="57">
        <f t="shared" si="6"/>
        <v>15.748878504003773</v>
      </c>
    </row>
    <row r="420" spans="2:11" s="6" customFormat="1" x14ac:dyDescent="0.2">
      <c r="B420" s="4"/>
      <c r="E420" s="56"/>
      <c r="F420" s="4">
        <v>17.100000000000001</v>
      </c>
      <c r="H420" s="63">
        <v>2458166.6735200002</v>
      </c>
      <c r="I420" s="61">
        <v>15.368</v>
      </c>
      <c r="K420" s="57">
        <f t="shared" si="6"/>
        <v>15.614165771145592</v>
      </c>
    </row>
    <row r="421" spans="2:11" s="6" customFormat="1" x14ac:dyDescent="0.2">
      <c r="B421" s="4"/>
      <c r="E421" s="56"/>
      <c r="F421" s="4">
        <v>17.100000000000001</v>
      </c>
      <c r="H421" s="63">
        <v>2458166.67478</v>
      </c>
      <c r="I421" s="61">
        <v>15.699</v>
      </c>
      <c r="K421" s="57">
        <f t="shared" si="6"/>
        <v>16.048408571196941</v>
      </c>
    </row>
    <row r="422" spans="2:11" s="6" customFormat="1" x14ac:dyDescent="0.2">
      <c r="B422" s="4"/>
      <c r="E422" s="56"/>
      <c r="F422" s="4">
        <v>17.100000000000001</v>
      </c>
      <c r="H422" s="63">
        <v>2458166.6760499999</v>
      </c>
      <c r="I422" s="61">
        <v>15.590999999999999</v>
      </c>
      <c r="K422" s="57">
        <f t="shared" si="6"/>
        <v>15.902066528813675</v>
      </c>
    </row>
    <row r="423" spans="2:11" s="6" customFormat="1" x14ac:dyDescent="0.2">
      <c r="B423" s="4"/>
      <c r="E423" s="56"/>
      <c r="F423" s="4">
        <v>17.100000000000001</v>
      </c>
      <c r="H423" s="63">
        <v>2458169.6575699998</v>
      </c>
      <c r="I423" s="61">
        <v>15.457000000000001</v>
      </c>
      <c r="K423" s="57">
        <f t="shared" si="6"/>
        <v>15.727029699911228</v>
      </c>
    </row>
    <row r="424" spans="2:11" s="6" customFormat="1" x14ac:dyDescent="0.2">
      <c r="B424" s="4"/>
      <c r="E424" s="56"/>
      <c r="F424" s="4">
        <v>17.100000000000001</v>
      </c>
      <c r="H424" s="63">
        <v>2458170.7667999999</v>
      </c>
      <c r="I424" s="61">
        <v>15.734999999999999</v>
      </c>
      <c r="K424" s="57">
        <f t="shared" si="6"/>
        <v>16.098394133534573</v>
      </c>
    </row>
    <row r="425" spans="2:11" s="6" customFormat="1" x14ac:dyDescent="0.2">
      <c r="B425" s="4"/>
      <c r="E425" s="56"/>
      <c r="F425" s="4">
        <v>17.100000000000001</v>
      </c>
      <c r="H425" s="63">
        <v>2458170.7680700002</v>
      </c>
      <c r="I425" s="61">
        <v>15.603</v>
      </c>
      <c r="K425" s="57">
        <f t="shared" si="6"/>
        <v>15.918077152791358</v>
      </c>
    </row>
    <row r="426" spans="2:11" s="6" customFormat="1" x14ac:dyDescent="0.2">
      <c r="B426" s="4"/>
      <c r="E426" s="56"/>
      <c r="F426" s="4">
        <v>17.100000000000001</v>
      </c>
      <c r="H426" s="63">
        <v>2458170.7693699999</v>
      </c>
      <c r="I426" s="61">
        <v>15.611000000000001</v>
      </c>
      <c r="K426" s="57">
        <f t="shared" si="6"/>
        <v>15.928783995914598</v>
      </c>
    </row>
    <row r="427" spans="2:11" s="6" customFormat="1" x14ac:dyDescent="0.2">
      <c r="B427" s="4"/>
      <c r="E427" s="56"/>
      <c r="F427" s="4">
        <v>17.100000000000001</v>
      </c>
      <c r="H427" s="63">
        <v>2458173.83611</v>
      </c>
      <c r="I427" s="61">
        <v>15.585000000000001</v>
      </c>
      <c r="K427" s="57">
        <f t="shared" si="6"/>
        <v>15.894083259463422</v>
      </c>
    </row>
    <row r="428" spans="2:11" s="6" customFormat="1" x14ac:dyDescent="0.2">
      <c r="B428" s="4"/>
      <c r="E428" s="56"/>
      <c r="F428" s="4">
        <v>17.100000000000001</v>
      </c>
      <c r="H428" s="63">
        <v>2458173.83739</v>
      </c>
      <c r="I428" s="61">
        <v>15.426</v>
      </c>
      <c r="K428" s="57">
        <f t="shared" si="6"/>
        <v>15.687434260101023</v>
      </c>
    </row>
    <row r="429" spans="2:11" s="6" customFormat="1" x14ac:dyDescent="0.2">
      <c r="B429" s="4"/>
      <c r="E429" s="56"/>
      <c r="F429" s="4">
        <v>17.100000000000001</v>
      </c>
      <c r="H429" s="63">
        <v>2458173.83867</v>
      </c>
      <c r="I429" s="61">
        <v>15.492000000000001</v>
      </c>
      <c r="K429" s="57">
        <f t="shared" si="6"/>
        <v>15.7721202601093</v>
      </c>
    </row>
    <row r="430" spans="2:11" s="6" customFormat="1" x14ac:dyDescent="0.2">
      <c r="B430" s="4"/>
      <c r="E430" s="56"/>
      <c r="F430" s="4">
        <v>17.100000000000001</v>
      </c>
      <c r="H430" s="63">
        <v>2458174.6645999998</v>
      </c>
      <c r="I430" s="61">
        <v>15.859</v>
      </c>
      <c r="K430" s="57">
        <f t="shared" si="6"/>
        <v>16.275908988603181</v>
      </c>
    </row>
    <row r="431" spans="2:11" s="6" customFormat="1" x14ac:dyDescent="0.2">
      <c r="B431" s="4"/>
      <c r="E431" s="56"/>
      <c r="F431" s="4">
        <v>17.100000000000001</v>
      </c>
      <c r="H431" s="63">
        <v>2458174.6658700001</v>
      </c>
      <c r="I431" s="61">
        <v>15.709</v>
      </c>
      <c r="K431" s="57">
        <f t="shared" si="6"/>
        <v>16.062229147297835</v>
      </c>
    </row>
    <row r="432" spans="2:11" s="6" customFormat="1" x14ac:dyDescent="0.2">
      <c r="B432" s="4"/>
      <c r="E432" s="56"/>
      <c r="F432" s="4">
        <v>17.100000000000001</v>
      </c>
      <c r="H432" s="63">
        <v>2458174.6671699998</v>
      </c>
      <c r="I432" s="61">
        <v>15.494</v>
      </c>
      <c r="K432" s="57">
        <f t="shared" si="6"/>
        <v>15.774709640974477</v>
      </c>
    </row>
    <row r="433" spans="2:11" s="6" customFormat="1" x14ac:dyDescent="0.2">
      <c r="B433" s="4"/>
      <c r="E433" s="56"/>
      <c r="F433" s="4">
        <v>17.100000000000001</v>
      </c>
      <c r="H433" s="63">
        <v>2458175.7736599999</v>
      </c>
      <c r="I433" s="61">
        <v>15.622999999999999</v>
      </c>
      <c r="K433" s="57">
        <f t="shared" si="6"/>
        <v>15.944894725810359</v>
      </c>
    </row>
    <row r="434" spans="2:11" s="6" customFormat="1" x14ac:dyDescent="0.2">
      <c r="B434" s="4"/>
      <c r="E434" s="56"/>
      <c r="F434" s="4">
        <v>17.100000000000001</v>
      </c>
      <c r="H434" s="63">
        <v>2458175.7749299998</v>
      </c>
      <c r="I434" s="61">
        <v>15.384</v>
      </c>
      <c r="K434" s="57">
        <f t="shared" si="6"/>
        <v>15.634275488032898</v>
      </c>
    </row>
    <row r="435" spans="2:11" s="6" customFormat="1" x14ac:dyDescent="0.2">
      <c r="B435" s="4"/>
      <c r="E435" s="56"/>
      <c r="F435" s="4">
        <v>17.100000000000001</v>
      </c>
      <c r="H435" s="63">
        <v>2458175.7762000002</v>
      </c>
      <c r="I435" s="61">
        <v>15.459</v>
      </c>
      <c r="K435" s="57">
        <f t="shared" si="6"/>
        <v>15.72959509887983</v>
      </c>
    </row>
    <row r="436" spans="2:11" s="6" customFormat="1" x14ac:dyDescent="0.2">
      <c r="B436" s="4"/>
      <c r="E436" s="56"/>
      <c r="F436" s="4">
        <v>17.100000000000001</v>
      </c>
      <c r="H436" s="63">
        <v>2458176.74682</v>
      </c>
      <c r="I436" s="61">
        <v>15.565</v>
      </c>
      <c r="K436" s="57">
        <f t="shared" si="6"/>
        <v>15.867576459885512</v>
      </c>
    </row>
    <row r="437" spans="2:11" s="6" customFormat="1" x14ac:dyDescent="0.2">
      <c r="B437" s="4"/>
      <c r="E437" s="56"/>
      <c r="F437" s="4">
        <v>17.100000000000001</v>
      </c>
      <c r="H437" s="63">
        <v>2458176.7480899999</v>
      </c>
      <c r="I437" s="61">
        <v>15.541</v>
      </c>
      <c r="K437" s="57">
        <f t="shared" si="6"/>
        <v>15.835974433456107</v>
      </c>
    </row>
    <row r="438" spans="2:11" s="6" customFormat="1" x14ac:dyDescent="0.2">
      <c r="B438" s="4"/>
      <c r="E438" s="56"/>
      <c r="F438" s="4">
        <v>17.100000000000001</v>
      </c>
      <c r="H438" s="63">
        <v>2458176.7493699999</v>
      </c>
      <c r="I438" s="61">
        <v>15.63</v>
      </c>
      <c r="K438" s="57">
        <f t="shared" si="6"/>
        <v>15.954321011010924</v>
      </c>
    </row>
    <row r="439" spans="2:11" s="6" customFormat="1" x14ac:dyDescent="0.2">
      <c r="B439" s="4"/>
      <c r="E439" s="56"/>
      <c r="F439" s="4">
        <v>17.100000000000001</v>
      </c>
      <c r="H439" s="63">
        <v>2458179.6806200002</v>
      </c>
      <c r="I439" s="61">
        <v>15.215</v>
      </c>
      <c r="K439" s="57">
        <f t="shared" si="6"/>
        <v>15.425442373964259</v>
      </c>
    </row>
    <row r="440" spans="2:11" s="6" customFormat="1" x14ac:dyDescent="0.2">
      <c r="B440" s="4"/>
      <c r="E440" s="56"/>
      <c r="F440" s="4">
        <v>17.100000000000001</v>
      </c>
      <c r="H440" s="63">
        <v>2458179.68316</v>
      </c>
      <c r="I440" s="61">
        <v>15.468999999999999</v>
      </c>
      <c r="K440" s="57">
        <f t="shared" si="6"/>
        <v>15.742442239242884</v>
      </c>
    </row>
    <row r="441" spans="2:11" s="6" customFormat="1" x14ac:dyDescent="0.2">
      <c r="B441" s="4"/>
      <c r="E441" s="56"/>
      <c r="F441" s="4">
        <v>17.100000000000001</v>
      </c>
      <c r="H441" s="63">
        <v>2458179.9000400002</v>
      </c>
      <c r="I441" s="61">
        <v>15.622</v>
      </c>
      <c r="K441" s="57">
        <f t="shared" si="6"/>
        <v>15.943549829201286</v>
      </c>
    </row>
    <row r="442" spans="2:11" s="6" customFormat="1" x14ac:dyDescent="0.2">
      <c r="B442" s="4"/>
      <c r="E442" s="56"/>
      <c r="F442" s="4">
        <v>17.100000000000001</v>
      </c>
      <c r="H442" s="63">
        <v>2458179.9013200002</v>
      </c>
      <c r="I442" s="61">
        <v>15.496</v>
      </c>
      <c r="K442" s="57">
        <f t="shared" si="6"/>
        <v>15.777300429519164</v>
      </c>
    </row>
    <row r="443" spans="2:11" s="6" customFormat="1" x14ac:dyDescent="0.2">
      <c r="B443" s="4"/>
      <c r="E443" s="56"/>
      <c r="F443" s="4">
        <v>17.100000000000001</v>
      </c>
      <c r="H443" s="63">
        <v>2458179.90258</v>
      </c>
      <c r="I443" s="61">
        <v>15.755000000000001</v>
      </c>
      <c r="K443" s="57">
        <f t="shared" si="6"/>
        <v>16.126447984033597</v>
      </c>
    </row>
    <row r="444" spans="2:11" s="6" customFormat="1" x14ac:dyDescent="0.2">
      <c r="B444" s="4"/>
      <c r="E444" s="56"/>
      <c r="F444" s="4">
        <v>17.100000000000001</v>
      </c>
      <c r="H444" s="63">
        <v>2458180.8532500002</v>
      </c>
      <c r="I444" s="61">
        <v>15.577</v>
      </c>
      <c r="K444" s="57">
        <f t="shared" si="6"/>
        <v>15.883461457964644</v>
      </c>
    </row>
    <row r="445" spans="2:11" s="6" customFormat="1" x14ac:dyDescent="0.2">
      <c r="B445" s="4"/>
      <c r="E445" s="56"/>
      <c r="F445" s="4">
        <v>17.100000000000001</v>
      </c>
      <c r="H445" s="63">
        <v>2458180.8544999999</v>
      </c>
      <c r="I445" s="61">
        <v>15.496</v>
      </c>
      <c r="K445" s="57">
        <f t="shared" si="6"/>
        <v>15.777300429519164</v>
      </c>
    </row>
    <row r="446" spans="2:11" s="6" customFormat="1" x14ac:dyDescent="0.2">
      <c r="B446" s="4"/>
      <c r="E446" s="56"/>
      <c r="F446" s="4">
        <v>17.100000000000001</v>
      </c>
      <c r="H446" s="63">
        <v>2458180.8557799999</v>
      </c>
      <c r="I446" s="61">
        <v>15.881</v>
      </c>
      <c r="K446" s="57">
        <f t="shared" si="6"/>
        <v>16.308362996646689</v>
      </c>
    </row>
    <row r="447" spans="2:11" s="6" customFormat="1" x14ac:dyDescent="0.2">
      <c r="B447" s="4"/>
      <c r="E447" s="56"/>
      <c r="F447" s="4">
        <v>17.100000000000001</v>
      </c>
      <c r="H447" s="63">
        <v>2458182.6249299999</v>
      </c>
      <c r="I447" s="61">
        <v>15.683</v>
      </c>
      <c r="K447" s="57">
        <f t="shared" si="6"/>
        <v>16.026395668094786</v>
      </c>
    </row>
    <row r="448" spans="2:11" s="6" customFormat="1" x14ac:dyDescent="0.2">
      <c r="B448" s="4"/>
      <c r="E448" s="56"/>
      <c r="F448" s="4">
        <v>17.100000000000001</v>
      </c>
      <c r="H448" s="63">
        <v>2458182.6261999998</v>
      </c>
      <c r="I448" s="61">
        <v>15.472</v>
      </c>
      <c r="K448" s="57">
        <f t="shared" si="6"/>
        <v>15.746302976148643</v>
      </c>
    </row>
    <row r="449" spans="2:11" s="6" customFormat="1" x14ac:dyDescent="0.2">
      <c r="B449" s="4"/>
      <c r="E449" s="56"/>
      <c r="F449" s="4">
        <v>17.100000000000001</v>
      </c>
      <c r="H449" s="63">
        <v>2458182.6274799998</v>
      </c>
      <c r="I449" s="61">
        <v>15.685</v>
      </c>
      <c r="K449" s="57">
        <f t="shared" si="6"/>
        <v>16.029140635565071</v>
      </c>
    </row>
    <row r="450" spans="2:11" s="6" customFormat="1" x14ac:dyDescent="0.2">
      <c r="B450" s="4"/>
      <c r="E450" s="56"/>
      <c r="F450" s="4">
        <v>17.100000000000001</v>
      </c>
      <c r="H450" s="63">
        <v>2458185.7892700001</v>
      </c>
      <c r="I450" s="61">
        <v>15.462</v>
      </c>
      <c r="K450" s="57">
        <f t="shared" si="6"/>
        <v>15.733445707036514</v>
      </c>
    </row>
    <row r="451" spans="2:11" s="6" customFormat="1" x14ac:dyDescent="0.2">
      <c r="B451" s="4"/>
      <c r="E451" s="56"/>
      <c r="F451" s="4">
        <v>17.100000000000001</v>
      </c>
      <c r="H451" s="63">
        <v>2458185.79054</v>
      </c>
      <c r="I451" s="61">
        <v>15.311</v>
      </c>
      <c r="K451" s="57">
        <f t="shared" si="6"/>
        <v>15.543125356684607</v>
      </c>
    </row>
    <row r="452" spans="2:11" s="6" customFormat="1" x14ac:dyDescent="0.2">
      <c r="B452" s="4"/>
      <c r="E452" s="56"/>
      <c r="F452" s="4">
        <v>17.100000000000001</v>
      </c>
      <c r="H452" s="63">
        <v>2458185.7918099998</v>
      </c>
      <c r="I452" s="61">
        <v>15.464</v>
      </c>
      <c r="K452" s="57">
        <f t="shared" si="6"/>
        <v>15.736014457921053</v>
      </c>
    </row>
    <row r="453" spans="2:11" s="6" customFormat="1" x14ac:dyDescent="0.2">
      <c r="B453" s="4"/>
      <c r="E453" s="56"/>
      <c r="F453" s="4">
        <v>17.100000000000001</v>
      </c>
      <c r="H453" s="63">
        <v>2458186.7492399998</v>
      </c>
      <c r="I453" s="61">
        <v>15.208</v>
      </c>
      <c r="K453" s="57">
        <f t="shared" si="6"/>
        <v>15.41695103131101</v>
      </c>
    </row>
    <row r="454" spans="2:11" s="6" customFormat="1" x14ac:dyDescent="0.2">
      <c r="B454" s="4"/>
      <c r="E454" s="56"/>
      <c r="F454" s="4">
        <v>17.100000000000001</v>
      </c>
      <c r="H454" s="63">
        <v>2458186.7505100002</v>
      </c>
      <c r="I454" s="61">
        <v>15.513999999999999</v>
      </c>
      <c r="K454" s="57">
        <f t="shared" si="6"/>
        <v>15.800681558872135</v>
      </c>
    </row>
    <row r="455" spans="2:11" s="6" customFormat="1" x14ac:dyDescent="0.2">
      <c r="B455" s="4"/>
      <c r="E455" s="56"/>
      <c r="F455" s="4">
        <v>17.100000000000001</v>
      </c>
      <c r="H455" s="63">
        <v>2458186.7518000002</v>
      </c>
      <c r="I455" s="61">
        <v>15.435</v>
      </c>
      <c r="K455" s="57">
        <f t="shared" si="6"/>
        <v>15.698897518744928</v>
      </c>
    </row>
    <row r="456" spans="2:11" s="6" customFormat="1" x14ac:dyDescent="0.2">
      <c r="B456" s="4"/>
      <c r="E456" s="56"/>
      <c r="F456" s="4">
        <v>17.100000000000001</v>
      </c>
      <c r="H456" s="63">
        <v>2458187.7412</v>
      </c>
      <c r="I456" s="61">
        <v>15.579000000000001</v>
      </c>
      <c r="K456" s="57">
        <f t="shared" si="6"/>
        <v>15.886114506174575</v>
      </c>
    </row>
    <row r="457" spans="2:11" s="6" customFormat="1" x14ac:dyDescent="0.2">
      <c r="B457" s="4"/>
      <c r="E457" s="56"/>
      <c r="F457" s="4">
        <v>17.100000000000001</v>
      </c>
      <c r="H457" s="63">
        <v>2458187.7424699999</v>
      </c>
      <c r="I457" s="61">
        <v>15.696999999999999</v>
      </c>
      <c r="K457" s="57">
        <f t="shared" si="6"/>
        <v>16.045650269869128</v>
      </c>
    </row>
    <row r="458" spans="2:11" s="6" customFormat="1" x14ac:dyDescent="0.2">
      <c r="B458" s="4"/>
      <c r="E458" s="56"/>
      <c r="F458" s="4">
        <v>17.100000000000001</v>
      </c>
      <c r="H458" s="63">
        <v>2458187.7437300002</v>
      </c>
      <c r="I458" s="61">
        <v>15.641</v>
      </c>
      <c r="K458" s="57">
        <f t="shared" si="6"/>
        <v>15.969176627617003</v>
      </c>
    </row>
    <row r="459" spans="2:11" s="6" customFormat="1" x14ac:dyDescent="0.2">
      <c r="B459" s="4"/>
      <c r="E459" s="56"/>
      <c r="F459" s="4">
        <v>17.100000000000001</v>
      </c>
      <c r="H459" s="63">
        <v>2458188.8015800002</v>
      </c>
      <c r="I459" s="61">
        <v>15.464</v>
      </c>
      <c r="K459" s="57">
        <f t="shared" si="6"/>
        <v>15.736014457921053</v>
      </c>
    </row>
    <row r="460" spans="2:11" s="6" customFormat="1" x14ac:dyDescent="0.2">
      <c r="B460" s="4"/>
      <c r="E460" s="56"/>
      <c r="F460" s="4">
        <v>17.100000000000001</v>
      </c>
      <c r="H460" s="63">
        <v>2458188.80284</v>
      </c>
      <c r="I460" s="61">
        <v>15.536</v>
      </c>
      <c r="K460" s="57">
        <f t="shared" si="6"/>
        <v>15.829418292632305</v>
      </c>
    </row>
    <row r="461" spans="2:11" s="6" customFormat="1" x14ac:dyDescent="0.2">
      <c r="B461" s="4"/>
      <c r="E461" s="56"/>
      <c r="F461" s="4">
        <v>17.100000000000001</v>
      </c>
      <c r="H461" s="63">
        <v>2458188.8041099999</v>
      </c>
      <c r="I461" s="61">
        <v>15.583</v>
      </c>
      <c r="K461" s="57">
        <f t="shared" si="6"/>
        <v>15.891425402035477</v>
      </c>
    </row>
    <row r="462" spans="2:11" s="6" customFormat="1" x14ac:dyDescent="0.2">
      <c r="B462" s="4"/>
      <c r="E462" s="56"/>
      <c r="F462" s="4">
        <v>17.100000000000001</v>
      </c>
      <c r="H462" s="63">
        <v>2458189.8046400002</v>
      </c>
      <c r="I462" s="61">
        <v>15.430999999999999</v>
      </c>
      <c r="K462" s="57">
        <f t="shared" si="6"/>
        <v>15.693799525603545</v>
      </c>
    </row>
    <row r="463" spans="2:11" s="6" customFormat="1" x14ac:dyDescent="0.2">
      <c r="B463" s="4"/>
      <c r="E463" s="56"/>
      <c r="F463" s="4">
        <v>17.100000000000001</v>
      </c>
      <c r="H463" s="63">
        <v>2458189.8059200002</v>
      </c>
      <c r="I463" s="61">
        <v>15.462</v>
      </c>
      <c r="K463" s="57">
        <f t="shared" si="6"/>
        <v>15.733445707036514</v>
      </c>
    </row>
    <row r="464" spans="2:11" s="6" customFormat="1" x14ac:dyDescent="0.2">
      <c r="B464" s="4"/>
      <c r="E464" s="56"/>
      <c r="F464" s="4">
        <v>17.100000000000001</v>
      </c>
      <c r="H464" s="63">
        <v>2458189.8072000002</v>
      </c>
      <c r="I464" s="61">
        <v>15.471</v>
      </c>
      <c r="K464" s="57">
        <f t="shared" si="6"/>
        <v>15.745015723690347</v>
      </c>
    </row>
    <row r="465" spans="2:11" s="6" customFormat="1" x14ac:dyDescent="0.2">
      <c r="B465" s="4"/>
      <c r="E465" s="56"/>
      <c r="F465" s="4">
        <v>17.100000000000001</v>
      </c>
      <c r="H465" s="63">
        <v>2458190.8077600002</v>
      </c>
      <c r="I465" s="61">
        <v>15.6</v>
      </c>
      <c r="K465" s="57">
        <f t="shared" si="6"/>
        <v>15.914068943729536</v>
      </c>
    </row>
    <row r="466" spans="2:11" s="6" customFormat="1" x14ac:dyDescent="0.2">
      <c r="B466" s="4"/>
      <c r="E466" s="56"/>
      <c r="F466" s="4">
        <v>17.100000000000001</v>
      </c>
      <c r="H466" s="63">
        <v>2458190.8090300001</v>
      </c>
      <c r="I466" s="61">
        <v>15.699</v>
      </c>
      <c r="K466" s="57">
        <f t="shared" si="6"/>
        <v>16.048408571196941</v>
      </c>
    </row>
    <row r="467" spans="2:11" s="6" customFormat="1" x14ac:dyDescent="0.2">
      <c r="B467" s="4"/>
      <c r="E467" s="56"/>
      <c r="F467" s="4">
        <v>17.100000000000001</v>
      </c>
      <c r="H467" s="63">
        <v>2458191.8138199998</v>
      </c>
      <c r="I467" s="61">
        <v>15.672000000000001</v>
      </c>
      <c r="K467" s="57">
        <f t="shared" si="6"/>
        <v>16.011331798323258</v>
      </c>
    </row>
    <row r="468" spans="2:11" s="6" customFormat="1" x14ac:dyDescent="0.2">
      <c r="B468" s="4"/>
      <c r="E468" s="56"/>
      <c r="F468" s="4">
        <v>17.100000000000001</v>
      </c>
      <c r="H468" s="63">
        <v>2458191.8150999998</v>
      </c>
      <c r="I468" s="61">
        <v>15.528</v>
      </c>
      <c r="K468" s="57">
        <f t="shared" si="6"/>
        <v>15.818947910620135</v>
      </c>
    </row>
    <row r="469" spans="2:11" s="6" customFormat="1" x14ac:dyDescent="0.2">
      <c r="B469" s="4"/>
      <c r="E469" s="56"/>
      <c r="F469" s="4">
        <v>17.100000000000001</v>
      </c>
      <c r="H469" s="63">
        <v>2458191.8163800002</v>
      </c>
      <c r="I469" s="61">
        <v>15.545999999999999</v>
      </c>
      <c r="K469" s="57">
        <f t="shared" si="6"/>
        <v>15.842540006151715</v>
      </c>
    </row>
    <row r="470" spans="2:11" s="6" customFormat="1" x14ac:dyDescent="0.2">
      <c r="B470" s="4"/>
      <c r="E470" s="56"/>
      <c r="F470" s="4">
        <v>17.100000000000001</v>
      </c>
      <c r="H470" s="63">
        <v>2458192.78278</v>
      </c>
      <c r="I470" s="61">
        <v>15.393000000000001</v>
      </c>
      <c r="K470" s="57">
        <f t="shared" si="6"/>
        <v>15.645620920594256</v>
      </c>
    </row>
    <row r="471" spans="2:11" s="6" customFormat="1" x14ac:dyDescent="0.2">
      <c r="B471" s="4"/>
      <c r="E471" s="56"/>
      <c r="F471" s="4">
        <v>17.100000000000001</v>
      </c>
      <c r="H471" s="63">
        <v>2458192.7840399998</v>
      </c>
      <c r="I471" s="61">
        <v>15.478999999999999</v>
      </c>
      <c r="K471" s="57">
        <f t="shared" si="6"/>
        <v>15.755323313939803</v>
      </c>
    </row>
    <row r="472" spans="2:11" s="6" customFormat="1" x14ac:dyDescent="0.2">
      <c r="B472" s="4"/>
      <c r="E472" s="56"/>
      <c r="F472" s="4">
        <v>17.100000000000001</v>
      </c>
      <c r="H472" s="63">
        <v>2458192.7853199998</v>
      </c>
      <c r="I472" s="61">
        <v>15.489000000000001</v>
      </c>
      <c r="K472" s="57">
        <f t="shared" ref="K472:K535" si="7">F472-2.5*LOG10(10^((F472-I472)*0.4)-1)</f>
        <v>15.768238819212661</v>
      </c>
    </row>
    <row r="473" spans="2:11" s="6" customFormat="1" x14ac:dyDescent="0.2">
      <c r="B473" s="4"/>
      <c r="E473" s="56"/>
      <c r="F473" s="4">
        <v>17.100000000000001</v>
      </c>
      <c r="H473" s="63">
        <v>2458193.7013400001</v>
      </c>
      <c r="I473" s="61">
        <v>15.791</v>
      </c>
      <c r="K473" s="57">
        <f t="shared" si="7"/>
        <v>16.177483042811041</v>
      </c>
    </row>
    <row r="474" spans="2:11" s="6" customFormat="1" x14ac:dyDescent="0.2">
      <c r="B474" s="4"/>
      <c r="E474" s="56"/>
      <c r="F474" s="4">
        <v>17.100000000000001</v>
      </c>
      <c r="H474" s="63">
        <v>2458193.70261</v>
      </c>
      <c r="I474" s="61">
        <v>15.474</v>
      </c>
      <c r="K474" s="57">
        <f t="shared" si="7"/>
        <v>15.748878504003773</v>
      </c>
    </row>
    <row r="475" spans="2:11" s="6" customFormat="1" x14ac:dyDescent="0.2">
      <c r="B475" s="4"/>
      <c r="E475" s="56"/>
      <c r="F475" s="4">
        <v>17.100000000000001</v>
      </c>
      <c r="H475" s="63">
        <v>2458193.70389</v>
      </c>
      <c r="I475" s="61">
        <v>15.582000000000001</v>
      </c>
      <c r="K475" s="57">
        <f t="shared" si="7"/>
        <v>15.890097076614772</v>
      </c>
    </row>
    <row r="476" spans="2:11" s="6" customFormat="1" x14ac:dyDescent="0.2">
      <c r="B476" s="4"/>
      <c r="E476" s="56"/>
      <c r="F476" s="4">
        <v>17.100000000000001</v>
      </c>
      <c r="H476" s="63">
        <v>2458194.70817</v>
      </c>
      <c r="I476" s="61">
        <v>15.481999999999999</v>
      </c>
      <c r="K476" s="57">
        <f t="shared" si="7"/>
        <v>15.759194327486419</v>
      </c>
    </row>
    <row r="477" spans="2:11" s="6" customFormat="1" x14ac:dyDescent="0.2">
      <c r="B477" s="4"/>
      <c r="E477" s="56"/>
      <c r="F477" s="4">
        <v>17.100000000000001</v>
      </c>
      <c r="H477" s="63">
        <v>2458194.70945</v>
      </c>
      <c r="I477" s="61">
        <v>15.523999999999999</v>
      </c>
      <c r="K477" s="57">
        <f t="shared" si="7"/>
        <v>15.813721617986161</v>
      </c>
    </row>
    <row r="478" spans="2:11" s="6" customFormat="1" x14ac:dyDescent="0.2">
      <c r="B478" s="4"/>
      <c r="E478" s="56"/>
      <c r="F478" s="4">
        <v>17.100000000000001</v>
      </c>
      <c r="H478" s="63">
        <v>2458194.7107000002</v>
      </c>
      <c r="I478" s="61">
        <v>15.467000000000001</v>
      </c>
      <c r="K478" s="57">
        <f t="shared" si="7"/>
        <v>15.739870112139201</v>
      </c>
    </row>
    <row r="479" spans="2:11" s="6" customFormat="1" x14ac:dyDescent="0.2">
      <c r="B479" s="4"/>
      <c r="E479" s="56"/>
      <c r="F479" s="4">
        <v>17.100000000000001</v>
      </c>
      <c r="H479" s="63">
        <v>2458195.7347200001</v>
      </c>
      <c r="I479" s="61">
        <v>15.786</v>
      </c>
      <c r="K479" s="57">
        <f t="shared" si="7"/>
        <v>16.17035226885071</v>
      </c>
    </row>
    <row r="480" spans="2:11" s="6" customFormat="1" x14ac:dyDescent="0.2">
      <c r="B480" s="4"/>
      <c r="E480" s="56"/>
      <c r="F480" s="4">
        <v>17.100000000000001</v>
      </c>
      <c r="H480" s="63">
        <v>2458195.736</v>
      </c>
      <c r="I480" s="61">
        <v>15.545999999999999</v>
      </c>
      <c r="K480" s="57">
        <f t="shared" si="7"/>
        <v>15.842540006151715</v>
      </c>
    </row>
    <row r="481" spans="2:11" s="6" customFormat="1" x14ac:dyDescent="0.2">
      <c r="B481" s="4"/>
      <c r="E481" s="56"/>
      <c r="F481" s="4">
        <v>17.100000000000001</v>
      </c>
      <c r="H481" s="63">
        <v>2458195.73728</v>
      </c>
      <c r="I481" s="61">
        <v>15.635999999999999</v>
      </c>
      <c r="K481" s="57">
        <f t="shared" si="7"/>
        <v>15.962417533108884</v>
      </c>
    </row>
    <row r="482" spans="2:11" s="6" customFormat="1" x14ac:dyDescent="0.2">
      <c r="B482" s="4"/>
      <c r="E482" s="56"/>
      <c r="F482" s="4">
        <v>17.100000000000001</v>
      </c>
      <c r="H482" s="63">
        <v>2458196.7495300001</v>
      </c>
      <c r="I482" s="61">
        <v>15.456</v>
      </c>
      <c r="K482" s="57">
        <f t="shared" si="7"/>
        <v>15.725747500921727</v>
      </c>
    </row>
    <row r="483" spans="2:11" s="6" customFormat="1" x14ac:dyDescent="0.2">
      <c r="B483" s="4"/>
      <c r="E483" s="56"/>
      <c r="F483" s="4">
        <v>17.100000000000001</v>
      </c>
      <c r="H483" s="63">
        <v>2458196.7508</v>
      </c>
      <c r="I483" s="61">
        <v>15.353</v>
      </c>
      <c r="K483" s="57">
        <f t="shared" si="7"/>
        <v>15.595381311230593</v>
      </c>
    </row>
    <row r="484" spans="2:11" s="6" customFormat="1" x14ac:dyDescent="0.2">
      <c r="B484" s="4"/>
      <c r="E484" s="56"/>
      <c r="F484" s="4">
        <v>17.100000000000001</v>
      </c>
      <c r="H484" s="63">
        <v>2458196.7520699999</v>
      </c>
      <c r="I484" s="61">
        <v>15.502000000000001</v>
      </c>
      <c r="K484" s="57">
        <f t="shared" si="7"/>
        <v>15.785081282619705</v>
      </c>
    </row>
    <row r="485" spans="2:11" s="6" customFormat="1" x14ac:dyDescent="0.2">
      <c r="B485" s="4"/>
      <c r="E485" s="56"/>
      <c r="F485" s="4">
        <v>17.100000000000001</v>
      </c>
      <c r="H485" s="63">
        <v>2458197.7373000002</v>
      </c>
      <c r="I485" s="61">
        <v>15.467000000000001</v>
      </c>
      <c r="K485" s="57">
        <f t="shared" si="7"/>
        <v>15.739870112139201</v>
      </c>
    </row>
    <row r="486" spans="2:11" s="6" customFormat="1" x14ac:dyDescent="0.2">
      <c r="B486" s="4"/>
      <c r="E486" s="56"/>
      <c r="F486" s="4">
        <v>17.100000000000001</v>
      </c>
      <c r="H486" s="63">
        <v>2458197.7385900002</v>
      </c>
      <c r="I486" s="61">
        <v>15.465</v>
      </c>
      <c r="K486" s="57">
        <f t="shared" si="7"/>
        <v>15.737299338454161</v>
      </c>
    </row>
    <row r="487" spans="2:11" s="6" customFormat="1" x14ac:dyDescent="0.2">
      <c r="B487" s="4"/>
      <c r="E487" s="56"/>
      <c r="F487" s="4">
        <v>17.100000000000001</v>
      </c>
      <c r="H487" s="63">
        <v>2458197.7398700002</v>
      </c>
      <c r="I487" s="61">
        <v>15.773</v>
      </c>
      <c r="K487" s="57">
        <f t="shared" si="7"/>
        <v>16.151877177424804</v>
      </c>
    </row>
    <row r="488" spans="2:11" s="6" customFormat="1" x14ac:dyDescent="0.2">
      <c r="B488" s="4"/>
      <c r="E488" s="56"/>
      <c r="F488" s="4">
        <v>17.100000000000001</v>
      </c>
      <c r="H488" s="63">
        <v>2458198.7286200002</v>
      </c>
      <c r="I488" s="61">
        <v>15.554</v>
      </c>
      <c r="K488" s="57">
        <f t="shared" si="7"/>
        <v>15.853064717989813</v>
      </c>
    </row>
    <row r="489" spans="2:11" s="6" customFormat="1" x14ac:dyDescent="0.2">
      <c r="B489" s="4"/>
      <c r="E489" s="56"/>
      <c r="F489" s="4">
        <v>17.100000000000001</v>
      </c>
      <c r="H489" s="63">
        <v>2458198.7298900001</v>
      </c>
      <c r="I489" s="61">
        <v>15.632999999999999</v>
      </c>
      <c r="K489" s="57">
        <f t="shared" si="7"/>
        <v>15.958367317796469</v>
      </c>
    </row>
    <row r="490" spans="2:11" s="6" customFormat="1" x14ac:dyDescent="0.2">
      <c r="B490" s="4"/>
      <c r="E490" s="56"/>
      <c r="F490" s="4">
        <v>17.100000000000001</v>
      </c>
      <c r="H490" s="63">
        <v>2458198.73116</v>
      </c>
      <c r="I490" s="61">
        <v>15.593999999999999</v>
      </c>
      <c r="K490" s="57">
        <f t="shared" si="7"/>
        <v>15.906063648781098</v>
      </c>
    </row>
    <row r="491" spans="2:11" s="6" customFormat="1" x14ac:dyDescent="0.2">
      <c r="B491" s="4"/>
      <c r="E491" s="56"/>
      <c r="F491" s="4">
        <v>17.100000000000001</v>
      </c>
      <c r="H491" s="63">
        <v>2458199.6977400002</v>
      </c>
      <c r="I491" s="61">
        <v>15.872999999999999</v>
      </c>
      <c r="K491" s="57">
        <f t="shared" si="7"/>
        <v>16.296525319758882</v>
      </c>
    </row>
    <row r="492" spans="2:11" s="6" customFormat="1" x14ac:dyDescent="0.2">
      <c r="B492" s="4"/>
      <c r="E492" s="56"/>
      <c r="F492" s="4">
        <v>17.100000000000001</v>
      </c>
      <c r="H492" s="63">
        <v>2458199.6990200002</v>
      </c>
      <c r="I492" s="61">
        <v>15.837999999999999</v>
      </c>
      <c r="K492" s="57">
        <f t="shared" si="7"/>
        <v>16.245216179584173</v>
      </c>
    </row>
    <row r="493" spans="2:11" s="6" customFormat="1" x14ac:dyDescent="0.2">
      <c r="B493" s="4"/>
      <c r="E493" s="56"/>
      <c r="F493" s="4">
        <v>17.100000000000001</v>
      </c>
      <c r="H493" s="63">
        <v>2458199.70028</v>
      </c>
      <c r="I493" s="61">
        <v>16.004999999999999</v>
      </c>
      <c r="K493" s="57">
        <f t="shared" si="7"/>
        <v>16.497645061594557</v>
      </c>
    </row>
    <row r="494" spans="2:11" s="6" customFormat="1" x14ac:dyDescent="0.2">
      <c r="B494" s="4"/>
      <c r="E494" s="56"/>
      <c r="F494" s="4">
        <v>17.100000000000001</v>
      </c>
      <c r="H494" s="63">
        <v>2458200.7162299999</v>
      </c>
      <c r="I494" s="61">
        <v>15.454000000000001</v>
      </c>
      <c r="K494" s="57">
        <f t="shared" si="7"/>
        <v>15.723184101531404</v>
      </c>
    </row>
    <row r="495" spans="2:11" s="6" customFormat="1" x14ac:dyDescent="0.2">
      <c r="B495" s="4"/>
      <c r="E495" s="56"/>
      <c r="F495" s="4">
        <v>17.100000000000001</v>
      </c>
      <c r="H495" s="63">
        <v>2458200.7174999998</v>
      </c>
      <c r="I495" s="61">
        <v>15.555999999999999</v>
      </c>
      <c r="K495" s="57">
        <f t="shared" si="7"/>
        <v>15.855699731464284</v>
      </c>
    </row>
    <row r="496" spans="2:11" s="6" customFormat="1" x14ac:dyDescent="0.2">
      <c r="B496" s="4"/>
      <c r="E496" s="56"/>
      <c r="F496" s="4">
        <v>17.100000000000001</v>
      </c>
      <c r="H496" s="63">
        <v>2458201.5747600002</v>
      </c>
      <c r="I496" s="61">
        <v>15.837</v>
      </c>
      <c r="K496" s="57">
        <f t="shared" si="7"/>
        <v>16.243761405687145</v>
      </c>
    </row>
    <row r="497" spans="2:11" s="6" customFormat="1" x14ac:dyDescent="0.2">
      <c r="B497" s="4"/>
      <c r="E497" s="56"/>
      <c r="F497" s="4">
        <v>17.100000000000001</v>
      </c>
      <c r="H497" s="63">
        <v>2458201.5760300001</v>
      </c>
      <c r="I497" s="61">
        <v>15.702</v>
      </c>
      <c r="K497" s="57">
        <f t="shared" si="7"/>
        <v>16.052549643110524</v>
      </c>
    </row>
    <row r="498" spans="2:11" s="6" customFormat="1" x14ac:dyDescent="0.2">
      <c r="B498" s="4"/>
      <c r="E498" s="56"/>
      <c r="F498" s="4">
        <v>17.100000000000001</v>
      </c>
      <c r="H498" s="63">
        <v>2458201.5772899999</v>
      </c>
      <c r="I498" s="61">
        <v>15.941000000000001</v>
      </c>
      <c r="K498" s="57">
        <f t="shared" si="7"/>
        <v>16.398532744958715</v>
      </c>
    </row>
    <row r="499" spans="2:11" s="6" customFormat="1" x14ac:dyDescent="0.2">
      <c r="B499" s="4"/>
      <c r="E499" s="56"/>
      <c r="F499" s="4">
        <v>17.100000000000001</v>
      </c>
      <c r="H499" s="63">
        <v>2458201.7570400001</v>
      </c>
      <c r="I499" s="61">
        <v>15.551</v>
      </c>
      <c r="K499" s="57">
        <f t="shared" si="7"/>
        <v>15.849115081620468</v>
      </c>
    </row>
    <row r="500" spans="2:11" s="6" customFormat="1" x14ac:dyDescent="0.2">
      <c r="B500" s="4"/>
      <c r="E500" s="56"/>
      <c r="F500" s="4">
        <v>17.100000000000001</v>
      </c>
      <c r="H500" s="63">
        <v>2458201.7583099999</v>
      </c>
      <c r="I500" s="61">
        <v>15.494</v>
      </c>
      <c r="K500" s="57">
        <f t="shared" si="7"/>
        <v>15.774709640974477</v>
      </c>
    </row>
    <row r="501" spans="2:11" s="6" customFormat="1" x14ac:dyDescent="0.2">
      <c r="B501" s="4"/>
      <c r="E501" s="56"/>
      <c r="F501" s="4">
        <v>17.100000000000001</v>
      </c>
      <c r="H501" s="63">
        <v>2458202.6640499998</v>
      </c>
      <c r="I501" s="61">
        <v>15.516</v>
      </c>
      <c r="K501" s="57">
        <f t="shared" si="7"/>
        <v>15.803286654052886</v>
      </c>
    </row>
    <row r="502" spans="2:11" s="6" customFormat="1" x14ac:dyDescent="0.2">
      <c r="B502" s="4"/>
      <c r="E502" s="56"/>
      <c r="F502" s="4">
        <v>17.100000000000001</v>
      </c>
      <c r="H502" s="63">
        <v>2458202.6653300002</v>
      </c>
      <c r="I502" s="61">
        <v>15.627000000000001</v>
      </c>
      <c r="K502" s="57">
        <f t="shared" si="7"/>
        <v>15.95027859446231</v>
      </c>
    </row>
    <row r="503" spans="2:11" s="6" customFormat="1" x14ac:dyDescent="0.2">
      <c r="B503" s="4"/>
      <c r="E503" s="56"/>
      <c r="F503" s="4">
        <v>17.100000000000001</v>
      </c>
      <c r="H503" s="63">
        <v>2458202.6666100002</v>
      </c>
      <c r="I503" s="61">
        <v>15.535</v>
      </c>
      <c r="K503" s="57">
        <f t="shared" si="7"/>
        <v>15.828108190101634</v>
      </c>
    </row>
    <row r="504" spans="2:11" s="6" customFormat="1" x14ac:dyDescent="0.2">
      <c r="B504" s="4"/>
      <c r="E504" s="56"/>
      <c r="F504" s="4">
        <v>17.100000000000001</v>
      </c>
      <c r="H504" s="63">
        <v>2458202.8463699999</v>
      </c>
      <c r="I504" s="61">
        <v>15.49</v>
      </c>
      <c r="K504" s="57">
        <f t="shared" si="7"/>
        <v>15.769532282808324</v>
      </c>
    </row>
    <row r="505" spans="2:11" s="6" customFormat="1" x14ac:dyDescent="0.2">
      <c r="B505" s="4"/>
      <c r="E505" s="56"/>
      <c r="F505" s="4">
        <v>17.100000000000001</v>
      </c>
      <c r="H505" s="63">
        <v>2458202.8476300002</v>
      </c>
      <c r="I505" s="61">
        <v>15.521000000000001</v>
      </c>
      <c r="K505" s="57">
        <f t="shared" si="7"/>
        <v>15.809805762700629</v>
      </c>
    </row>
    <row r="506" spans="2:11" s="6" customFormat="1" x14ac:dyDescent="0.2">
      <c r="B506" s="4"/>
      <c r="E506" s="56"/>
      <c r="F506" s="4">
        <v>17.100000000000001</v>
      </c>
      <c r="H506" s="63">
        <v>2458202.8489100002</v>
      </c>
      <c r="I506" s="61">
        <v>15.510999999999999</v>
      </c>
      <c r="K506" s="57">
        <f t="shared" si="7"/>
        <v>15.796776632971543</v>
      </c>
    </row>
    <row r="507" spans="2:11" s="6" customFormat="1" x14ac:dyDescent="0.2">
      <c r="B507" s="4"/>
      <c r="E507" s="56"/>
      <c r="F507" s="4">
        <v>17.100000000000001</v>
      </c>
      <c r="H507" s="63">
        <v>2458204.6658000001</v>
      </c>
      <c r="I507" s="61">
        <v>15.638999999999999</v>
      </c>
      <c r="K507" s="57">
        <f t="shared" si="7"/>
        <v>15.966471675352366</v>
      </c>
    </row>
    <row r="508" spans="2:11" s="6" customFormat="1" x14ac:dyDescent="0.2">
      <c r="B508" s="4"/>
      <c r="E508" s="56"/>
      <c r="F508" s="4">
        <v>17.100000000000001</v>
      </c>
      <c r="H508" s="63">
        <v>2458204.6683299998</v>
      </c>
      <c r="I508" s="61">
        <v>15.337999999999999</v>
      </c>
      <c r="K508" s="57">
        <f t="shared" si="7"/>
        <v>15.576661652525555</v>
      </c>
    </row>
    <row r="509" spans="2:11" s="6" customFormat="1" x14ac:dyDescent="0.2">
      <c r="B509" s="4"/>
      <c r="E509" s="56"/>
      <c r="F509" s="4">
        <v>17.100000000000001</v>
      </c>
      <c r="H509" s="63">
        <v>2458205.7003000001</v>
      </c>
      <c r="I509" s="61">
        <v>15.362</v>
      </c>
      <c r="K509" s="57">
        <f t="shared" si="7"/>
        <v>15.606644124732364</v>
      </c>
    </row>
    <row r="510" spans="2:11" s="6" customFormat="1" x14ac:dyDescent="0.2">
      <c r="B510" s="4"/>
      <c r="E510" s="56"/>
      <c r="F510" s="4">
        <v>17.100000000000001</v>
      </c>
      <c r="H510" s="63">
        <v>2458205.7015800001</v>
      </c>
      <c r="I510" s="61">
        <v>15.702</v>
      </c>
      <c r="K510" s="57">
        <f t="shared" si="7"/>
        <v>16.052549643110524</v>
      </c>
    </row>
    <row r="511" spans="2:11" s="6" customFormat="1" x14ac:dyDescent="0.2">
      <c r="B511" s="4"/>
      <c r="E511" s="56"/>
      <c r="F511" s="4">
        <v>17.100000000000001</v>
      </c>
      <c r="H511" s="63">
        <v>2458205.70285</v>
      </c>
      <c r="I511" s="61">
        <v>15.686</v>
      </c>
      <c r="K511" s="57">
        <f t="shared" si="7"/>
        <v>16.030513826345075</v>
      </c>
    </row>
    <row r="512" spans="2:11" s="6" customFormat="1" x14ac:dyDescent="0.2">
      <c r="B512" s="4"/>
      <c r="E512" s="56"/>
      <c r="F512" s="4">
        <v>17.100000000000001</v>
      </c>
      <c r="H512" s="63">
        <v>2458205.8712399998</v>
      </c>
      <c r="I512" s="61">
        <v>15.467000000000001</v>
      </c>
      <c r="K512" s="57">
        <f t="shared" si="7"/>
        <v>15.739870112139201</v>
      </c>
    </row>
    <row r="513" spans="2:11" s="6" customFormat="1" x14ac:dyDescent="0.2">
      <c r="B513" s="4"/>
      <c r="E513" s="56"/>
      <c r="F513" s="4">
        <v>17.100000000000001</v>
      </c>
      <c r="H513" s="63">
        <v>2458205.8725200002</v>
      </c>
      <c r="I513" s="61">
        <v>15.569000000000001</v>
      </c>
      <c r="K513" s="57">
        <f t="shared" si="7"/>
        <v>15.872865150107938</v>
      </c>
    </row>
    <row r="514" spans="2:11" s="6" customFormat="1" x14ac:dyDescent="0.2">
      <c r="B514" s="4"/>
      <c r="E514" s="56"/>
      <c r="F514" s="4">
        <v>17.100000000000001</v>
      </c>
      <c r="H514" s="63">
        <v>2458205.8738000002</v>
      </c>
      <c r="I514" s="61">
        <v>15.365</v>
      </c>
      <c r="K514" s="57">
        <f t="shared" si="7"/>
        <v>15.610403630253071</v>
      </c>
    </row>
    <row r="515" spans="2:11" s="6" customFormat="1" x14ac:dyDescent="0.2">
      <c r="B515" s="4"/>
      <c r="E515" s="56"/>
      <c r="F515" s="4">
        <v>17.100000000000001</v>
      </c>
      <c r="H515" s="63">
        <v>2458207.77483</v>
      </c>
      <c r="I515" s="61">
        <v>15.518000000000001</v>
      </c>
      <c r="K515" s="57">
        <f t="shared" si="7"/>
        <v>15.805893203236993</v>
      </c>
    </row>
    <row r="516" spans="2:11" s="6" customFormat="1" x14ac:dyDescent="0.2">
      <c r="B516" s="4"/>
      <c r="E516" s="56"/>
      <c r="F516" s="4">
        <v>17.100000000000001</v>
      </c>
      <c r="H516" s="63">
        <v>2458207.7760899998</v>
      </c>
      <c r="I516" s="61">
        <v>15.582000000000001</v>
      </c>
      <c r="K516" s="57">
        <f t="shared" si="7"/>
        <v>15.890097076614772</v>
      </c>
    </row>
    <row r="517" spans="2:11" s="6" customFormat="1" x14ac:dyDescent="0.2">
      <c r="B517" s="4"/>
      <c r="E517" s="56"/>
      <c r="F517" s="4">
        <v>17.100000000000001</v>
      </c>
      <c r="H517" s="63">
        <v>2458207.7773899999</v>
      </c>
      <c r="I517" s="61">
        <v>15.7</v>
      </c>
      <c r="K517" s="57">
        <f t="shared" si="7"/>
        <v>16.049788445062724</v>
      </c>
    </row>
    <row r="518" spans="2:11" s="6" customFormat="1" x14ac:dyDescent="0.2">
      <c r="B518" s="4"/>
      <c r="E518" s="56"/>
      <c r="F518" s="4">
        <v>17.100000000000001</v>
      </c>
      <c r="H518" s="63">
        <v>2458210.74223</v>
      </c>
      <c r="I518" s="61">
        <v>15.507</v>
      </c>
      <c r="K518" s="57">
        <f t="shared" si="7"/>
        <v>15.791575114189058</v>
      </c>
    </row>
    <row r="519" spans="2:11" s="6" customFormat="1" x14ac:dyDescent="0.2">
      <c r="B519" s="4"/>
      <c r="E519" s="56"/>
      <c r="F519" s="4">
        <v>17.100000000000001</v>
      </c>
      <c r="H519" s="63">
        <v>2458210.7435099999</v>
      </c>
      <c r="I519" s="61">
        <v>15.702999999999999</v>
      </c>
      <c r="K519" s="57">
        <f t="shared" si="7"/>
        <v>16.05393096886263</v>
      </c>
    </row>
    <row r="520" spans="2:11" s="6" customFormat="1" x14ac:dyDescent="0.2">
      <c r="B520" s="4"/>
      <c r="E520" s="56"/>
      <c r="F520" s="4">
        <v>17.100000000000001</v>
      </c>
      <c r="H520" s="63">
        <v>2458210.7447799998</v>
      </c>
      <c r="I520" s="61">
        <v>15.428000000000001</v>
      </c>
      <c r="K520" s="57">
        <f t="shared" si="7"/>
        <v>15.689979406045705</v>
      </c>
    </row>
    <row r="521" spans="2:11" s="6" customFormat="1" x14ac:dyDescent="0.2">
      <c r="B521" s="4"/>
      <c r="E521" s="56"/>
      <c r="F521" s="4">
        <v>17.100000000000001</v>
      </c>
      <c r="H521" s="63">
        <v>2458211.7791900001</v>
      </c>
      <c r="I521" s="61">
        <v>15.663</v>
      </c>
      <c r="K521" s="57">
        <f t="shared" si="7"/>
        <v>15.999048429780656</v>
      </c>
    </row>
    <row r="522" spans="2:11" s="6" customFormat="1" x14ac:dyDescent="0.2">
      <c r="B522" s="4"/>
      <c r="E522" s="56"/>
      <c r="F522" s="4">
        <v>17.100000000000001</v>
      </c>
      <c r="H522" s="63">
        <v>2458211.78045</v>
      </c>
      <c r="I522" s="61">
        <v>15.36</v>
      </c>
      <c r="K522" s="57">
        <f t="shared" si="7"/>
        <v>15.604139246406154</v>
      </c>
    </row>
    <row r="523" spans="2:11" s="6" customFormat="1" x14ac:dyDescent="0.2">
      <c r="B523" s="4"/>
      <c r="E523" s="56"/>
      <c r="F523" s="4">
        <v>17.100000000000001</v>
      </c>
      <c r="H523" s="63">
        <v>2458211.7817299999</v>
      </c>
      <c r="I523" s="61">
        <v>15.589</v>
      </c>
      <c r="K523" s="57">
        <f t="shared" si="7"/>
        <v>15.899403817904645</v>
      </c>
    </row>
    <row r="524" spans="2:11" s="6" customFormat="1" x14ac:dyDescent="0.2">
      <c r="B524" s="4"/>
      <c r="E524" s="56"/>
      <c r="F524" s="4">
        <v>17.100000000000001</v>
      </c>
      <c r="H524" s="63">
        <v>2458212.6089400002</v>
      </c>
      <c r="I524" s="61">
        <v>15.929</v>
      </c>
      <c r="K524" s="57">
        <f t="shared" si="7"/>
        <v>16.3802961342613</v>
      </c>
    </row>
    <row r="525" spans="2:11" s="6" customFormat="1" x14ac:dyDescent="0.2">
      <c r="B525" s="4"/>
      <c r="E525" s="56"/>
      <c r="F525" s="4">
        <v>17.100000000000001</v>
      </c>
      <c r="H525" s="63">
        <v>2458212.6102100001</v>
      </c>
      <c r="I525" s="61">
        <v>16.018000000000001</v>
      </c>
      <c r="K525" s="57">
        <f t="shared" si="7"/>
        <v>16.518180528954218</v>
      </c>
    </row>
    <row r="526" spans="2:11" s="6" customFormat="1" x14ac:dyDescent="0.2">
      <c r="B526" s="4"/>
      <c r="E526" s="56"/>
      <c r="F526" s="4">
        <v>17.100000000000001</v>
      </c>
      <c r="H526" s="63">
        <v>2458213.7165199998</v>
      </c>
      <c r="I526" s="61">
        <v>16.033000000000001</v>
      </c>
      <c r="K526" s="57">
        <f t="shared" si="7"/>
        <v>16.54205496169239</v>
      </c>
    </row>
    <row r="527" spans="2:11" s="6" customFormat="1" x14ac:dyDescent="0.2">
      <c r="B527" s="4"/>
      <c r="E527" s="56"/>
      <c r="F527" s="4">
        <v>17.100000000000001</v>
      </c>
      <c r="H527" s="63">
        <v>2458213.7178000002</v>
      </c>
      <c r="I527" s="61">
        <v>16.056000000000001</v>
      </c>
      <c r="K527" s="57">
        <f t="shared" si="7"/>
        <v>16.579049346503947</v>
      </c>
    </row>
    <row r="528" spans="2:11" s="6" customFormat="1" x14ac:dyDescent="0.2">
      <c r="B528" s="4"/>
      <c r="E528" s="56"/>
      <c r="F528" s="4">
        <v>17.100000000000001</v>
      </c>
      <c r="H528" s="63">
        <v>2458214.8485599998</v>
      </c>
      <c r="I528" s="61">
        <v>16.204999999999998</v>
      </c>
      <c r="K528" s="57">
        <f t="shared" si="7"/>
        <v>16.83168495842941</v>
      </c>
    </row>
    <row r="529" spans="2:11" s="6" customFormat="1" x14ac:dyDescent="0.2">
      <c r="B529" s="4"/>
      <c r="E529" s="56"/>
      <c r="F529" s="4">
        <v>17.100000000000001</v>
      </c>
      <c r="H529" s="63">
        <v>2458214.8498300002</v>
      </c>
      <c r="I529" s="61">
        <v>15.881</v>
      </c>
      <c r="K529" s="57">
        <f t="shared" si="7"/>
        <v>16.308362996646689</v>
      </c>
    </row>
    <row r="530" spans="2:11" s="6" customFormat="1" x14ac:dyDescent="0.2">
      <c r="B530" s="4"/>
      <c r="E530" s="56"/>
      <c r="F530" s="4">
        <v>17.100000000000001</v>
      </c>
      <c r="H530" s="63">
        <v>2458214.8511000001</v>
      </c>
      <c r="I530" s="61">
        <v>15.896000000000001</v>
      </c>
      <c r="K530" s="57">
        <f t="shared" si="7"/>
        <v>16.330672721608714</v>
      </c>
    </row>
    <row r="531" spans="2:11" s="6" customFormat="1" x14ac:dyDescent="0.2">
      <c r="B531" s="4"/>
      <c r="E531" s="56"/>
      <c r="F531" s="4">
        <v>17.100000000000001</v>
      </c>
      <c r="H531" s="63">
        <v>2458215.7721199999</v>
      </c>
      <c r="I531" s="61">
        <v>15.528</v>
      </c>
      <c r="K531" s="57">
        <f t="shared" si="7"/>
        <v>15.818947910620135</v>
      </c>
    </row>
    <row r="532" spans="2:11" s="6" customFormat="1" x14ac:dyDescent="0.2">
      <c r="B532" s="4"/>
      <c r="E532" s="56"/>
      <c r="F532" s="4">
        <v>17.100000000000001</v>
      </c>
      <c r="H532" s="63">
        <v>2458215.7733999998</v>
      </c>
      <c r="I532" s="61">
        <v>15.644</v>
      </c>
      <c r="K532" s="57">
        <f t="shared" si="7"/>
        <v>15.973237355957131</v>
      </c>
    </row>
    <row r="533" spans="2:11" s="6" customFormat="1" x14ac:dyDescent="0.2">
      <c r="B533" s="4"/>
      <c r="E533" s="56"/>
      <c r="F533" s="4">
        <v>17.100000000000001</v>
      </c>
      <c r="H533" s="63">
        <v>2458215.7746700002</v>
      </c>
      <c r="I533" s="61">
        <v>15.753</v>
      </c>
      <c r="K533" s="57">
        <f t="shared" si="7"/>
        <v>16.123633192922842</v>
      </c>
    </row>
    <row r="534" spans="2:11" s="6" customFormat="1" x14ac:dyDescent="0.2">
      <c r="B534" s="4"/>
      <c r="E534" s="56"/>
      <c r="F534" s="4">
        <v>17.100000000000001</v>
      </c>
      <c r="H534" s="63">
        <v>2458216.77941</v>
      </c>
      <c r="I534" s="61">
        <v>15.696999999999999</v>
      </c>
      <c r="K534" s="57">
        <f t="shared" si="7"/>
        <v>16.045650269869128</v>
      </c>
    </row>
    <row r="535" spans="2:11" s="6" customFormat="1" x14ac:dyDescent="0.2">
      <c r="B535" s="4"/>
      <c r="E535" s="56"/>
      <c r="F535" s="4">
        <v>17.100000000000001</v>
      </c>
      <c r="H535" s="63">
        <v>2458216.7806699998</v>
      </c>
      <c r="I535" s="61">
        <v>15.855</v>
      </c>
      <c r="K535" s="57">
        <f t="shared" si="7"/>
        <v>16.270041532991346</v>
      </c>
    </row>
    <row r="536" spans="2:11" s="6" customFormat="1" x14ac:dyDescent="0.2">
      <c r="B536" s="4"/>
      <c r="E536" s="56"/>
      <c r="F536" s="4">
        <v>17.100000000000001</v>
      </c>
      <c r="H536" s="63">
        <v>2458216.7819500002</v>
      </c>
      <c r="I536" s="61">
        <v>15.538</v>
      </c>
      <c r="K536" s="57">
        <f t="shared" ref="K536:K582" si="8">F536-2.5*LOG10(10^((F536-I536)*0.4)-1)</f>
        <v>15.832039621646018</v>
      </c>
    </row>
    <row r="537" spans="2:11" s="6" customFormat="1" x14ac:dyDescent="0.2">
      <c r="B537" s="4"/>
      <c r="E537" s="56"/>
      <c r="F537" s="4">
        <v>17.100000000000001</v>
      </c>
      <c r="H537" s="63">
        <v>2458217.7823100002</v>
      </c>
      <c r="I537" s="61">
        <v>15.465</v>
      </c>
      <c r="K537" s="57">
        <f t="shared" si="8"/>
        <v>15.737299338454161</v>
      </c>
    </row>
    <row r="538" spans="2:11" s="6" customFormat="1" x14ac:dyDescent="0.2">
      <c r="B538" s="4"/>
      <c r="E538" s="56"/>
      <c r="F538" s="4">
        <v>17.100000000000001</v>
      </c>
      <c r="H538" s="63">
        <v>2458217.78357</v>
      </c>
      <c r="I538" s="61">
        <v>15.544</v>
      </c>
      <c r="K538" s="57">
        <f t="shared" si="8"/>
        <v>15.839912640726766</v>
      </c>
    </row>
    <row r="539" spans="2:11" s="6" customFormat="1" x14ac:dyDescent="0.2">
      <c r="B539" s="4"/>
      <c r="E539" s="56"/>
      <c r="F539" s="4">
        <v>17.100000000000001</v>
      </c>
      <c r="H539" s="63">
        <v>2458217.7848499999</v>
      </c>
      <c r="I539" s="61">
        <v>15.529</v>
      </c>
      <c r="K539" s="57">
        <f t="shared" si="8"/>
        <v>15.820255407474594</v>
      </c>
    </row>
    <row r="540" spans="2:11" s="6" customFormat="1" x14ac:dyDescent="0.2">
      <c r="B540" s="4"/>
      <c r="E540" s="56"/>
      <c r="F540" s="4">
        <v>17.100000000000001</v>
      </c>
      <c r="H540" s="63">
        <v>2458220.7842000001</v>
      </c>
      <c r="I540" s="61">
        <v>15.414999999999999</v>
      </c>
      <c r="K540" s="57">
        <f t="shared" si="8"/>
        <v>15.673458670770289</v>
      </c>
    </row>
    <row r="541" spans="2:11" s="6" customFormat="1" x14ac:dyDescent="0.2">
      <c r="B541" s="4"/>
      <c r="E541" s="56"/>
      <c r="F541" s="4">
        <v>17.100000000000001</v>
      </c>
      <c r="H541" s="63">
        <v>2458222.8125499999</v>
      </c>
      <c r="I541" s="61">
        <v>15.904999999999999</v>
      </c>
      <c r="K541" s="57">
        <f t="shared" si="8"/>
        <v>16.344131380706525</v>
      </c>
    </row>
    <row r="542" spans="2:11" s="6" customFormat="1" x14ac:dyDescent="0.2">
      <c r="B542" s="4"/>
      <c r="E542" s="56"/>
      <c r="F542" s="4">
        <v>17.100000000000001</v>
      </c>
      <c r="H542" s="63">
        <v>2458222.8138299999</v>
      </c>
      <c r="I542" s="61">
        <v>16.166</v>
      </c>
      <c r="K542" s="57">
        <f t="shared" si="8"/>
        <v>16.763169772145577</v>
      </c>
    </row>
    <row r="543" spans="2:11" s="6" customFormat="1" x14ac:dyDescent="0.2">
      <c r="B543" s="4"/>
      <c r="E543" s="56"/>
      <c r="F543" s="4">
        <v>17.100000000000001</v>
      </c>
      <c r="H543" s="63">
        <v>2458222.8150999998</v>
      </c>
      <c r="I543" s="61">
        <v>16.007999999999999</v>
      </c>
      <c r="K543" s="57">
        <f t="shared" si="8"/>
        <v>16.502371394856812</v>
      </c>
    </row>
    <row r="544" spans="2:11" s="6" customFormat="1" x14ac:dyDescent="0.2">
      <c r="B544" s="4"/>
      <c r="E544" s="56"/>
      <c r="F544" s="4">
        <v>17.100000000000001</v>
      </c>
      <c r="H544" s="63">
        <v>2458223.8120900001</v>
      </c>
      <c r="I544" s="61">
        <v>15.68</v>
      </c>
      <c r="K544" s="57">
        <f t="shared" si="8"/>
        <v>16.022281740774556</v>
      </c>
    </row>
    <row r="545" spans="2:11" s="6" customFormat="1" x14ac:dyDescent="0.2">
      <c r="B545" s="4"/>
      <c r="E545" s="56"/>
      <c r="F545" s="4">
        <v>17.100000000000001</v>
      </c>
      <c r="H545" s="63">
        <v>2458223.8133700001</v>
      </c>
      <c r="I545" s="61">
        <v>15.445</v>
      </c>
      <c r="K545" s="57">
        <f t="shared" si="8"/>
        <v>15.711665186528883</v>
      </c>
    </row>
    <row r="546" spans="2:11" s="6" customFormat="1" x14ac:dyDescent="0.2">
      <c r="B546" s="4"/>
      <c r="E546" s="56"/>
      <c r="F546" s="4">
        <v>17.100000000000001</v>
      </c>
      <c r="H546" s="63">
        <v>2458223.81464</v>
      </c>
      <c r="I546" s="61">
        <v>15.55</v>
      </c>
      <c r="K546" s="57">
        <f t="shared" si="8"/>
        <v>15.847799302878135</v>
      </c>
    </row>
    <row r="547" spans="2:11" s="6" customFormat="1" x14ac:dyDescent="0.2">
      <c r="B547" s="4"/>
      <c r="E547" s="56"/>
      <c r="F547" s="4">
        <v>17.100000000000001</v>
      </c>
      <c r="H547" s="63">
        <v>2458224.8242899999</v>
      </c>
      <c r="I547" s="61">
        <v>15.653</v>
      </c>
      <c r="K547" s="57">
        <f t="shared" si="8"/>
        <v>15.985443475869506</v>
      </c>
    </row>
    <row r="548" spans="2:11" s="6" customFormat="1" x14ac:dyDescent="0.2">
      <c r="B548" s="4"/>
      <c r="E548" s="56"/>
      <c r="F548" s="4">
        <v>17.100000000000001</v>
      </c>
      <c r="H548" s="63">
        <v>2458225.8220799998</v>
      </c>
      <c r="I548" s="61">
        <v>16.137</v>
      </c>
      <c r="K548" s="57">
        <f t="shared" si="8"/>
        <v>16.713386423827323</v>
      </c>
    </row>
    <row r="549" spans="2:11" s="6" customFormat="1" x14ac:dyDescent="0.2">
      <c r="B549" s="4"/>
      <c r="E549" s="56"/>
      <c r="F549" s="4">
        <v>17.100000000000001</v>
      </c>
      <c r="H549" s="63">
        <v>2458225.8233500002</v>
      </c>
      <c r="I549" s="61">
        <v>15.648</v>
      </c>
      <c r="K549" s="57">
        <f t="shared" si="8"/>
        <v>15.978657849444886</v>
      </c>
    </row>
    <row r="550" spans="2:11" s="6" customFormat="1" x14ac:dyDescent="0.2">
      <c r="B550" s="4"/>
      <c r="E550" s="56"/>
      <c r="F550" s="4">
        <v>17.100000000000001</v>
      </c>
      <c r="H550" s="63">
        <v>2458226.8437299998</v>
      </c>
      <c r="I550" s="61">
        <v>15.659000000000001</v>
      </c>
      <c r="K550" s="57">
        <f t="shared" si="8"/>
        <v>15.993601024690246</v>
      </c>
    </row>
    <row r="551" spans="2:11" s="6" customFormat="1" x14ac:dyDescent="0.2">
      <c r="B551" s="4"/>
      <c r="E551" s="56"/>
      <c r="F551" s="4">
        <v>17.100000000000001</v>
      </c>
      <c r="H551" s="63">
        <v>2458226.8462700001</v>
      </c>
      <c r="I551" s="61">
        <v>15.395</v>
      </c>
      <c r="K551" s="57">
        <f t="shared" si="8"/>
        <v>15.648145466293046</v>
      </c>
    </row>
    <row r="552" spans="2:11" s="6" customFormat="1" x14ac:dyDescent="0.2">
      <c r="B552" s="4"/>
      <c r="E552" s="56"/>
      <c r="F552" s="4">
        <v>17.100000000000001</v>
      </c>
      <c r="H552" s="63">
        <v>2458227.8468499999</v>
      </c>
      <c r="I552" s="61">
        <v>15.288</v>
      </c>
      <c r="K552" s="57">
        <f t="shared" si="8"/>
        <v>15.51471403458676</v>
      </c>
    </row>
    <row r="553" spans="2:11" s="6" customFormat="1" x14ac:dyDescent="0.2">
      <c r="B553" s="4"/>
      <c r="E553" s="56"/>
      <c r="F553" s="4">
        <v>17.100000000000001</v>
      </c>
      <c r="H553" s="63">
        <v>2458227.8481100001</v>
      </c>
      <c r="I553" s="61">
        <v>15.346</v>
      </c>
      <c r="K553" s="57">
        <f t="shared" si="8"/>
        <v>15.586637487813539</v>
      </c>
    </row>
    <row r="554" spans="2:11" s="6" customFormat="1" x14ac:dyDescent="0.2">
      <c r="B554" s="4"/>
      <c r="E554" s="56"/>
      <c r="F554" s="4">
        <v>17.100000000000001</v>
      </c>
      <c r="H554" s="63">
        <v>2458227.8493900001</v>
      </c>
      <c r="I554" s="61">
        <v>15.441000000000001</v>
      </c>
      <c r="K554" s="57">
        <f t="shared" si="8"/>
        <v>15.706554212011163</v>
      </c>
    </row>
    <row r="555" spans="2:11" s="6" customFormat="1" x14ac:dyDescent="0.2">
      <c r="B555" s="4"/>
      <c r="E555" s="56"/>
      <c r="F555" s="4">
        <v>17.100000000000001</v>
      </c>
      <c r="H555" s="63">
        <v>2458228.8502099998</v>
      </c>
      <c r="I555" s="61">
        <v>15.856999999999999</v>
      </c>
      <c r="K555" s="57">
        <f t="shared" si="8"/>
        <v>16.272973999302351</v>
      </c>
    </row>
    <row r="556" spans="2:11" s="6" customFormat="1" x14ac:dyDescent="0.2">
      <c r="B556" s="4"/>
      <c r="E556" s="56"/>
      <c r="F556" s="4">
        <v>17.100000000000001</v>
      </c>
      <c r="H556" s="63">
        <v>2458228.8514800002</v>
      </c>
      <c r="I556" s="61">
        <v>15.614000000000001</v>
      </c>
      <c r="K556" s="57">
        <f t="shared" si="8"/>
        <v>15.932805968791456</v>
      </c>
    </row>
    <row r="557" spans="2:11" s="6" customFormat="1" x14ac:dyDescent="0.2">
      <c r="B557" s="4"/>
      <c r="E557" s="56"/>
      <c r="F557" s="4">
        <v>17.100000000000001</v>
      </c>
      <c r="H557" s="63">
        <v>2458228.8527500001</v>
      </c>
      <c r="I557" s="61">
        <v>15.946</v>
      </c>
      <c r="K557" s="57">
        <f t="shared" si="8"/>
        <v>16.406162463834573</v>
      </c>
    </row>
    <row r="558" spans="2:11" s="6" customFormat="1" x14ac:dyDescent="0.2">
      <c r="B558" s="4"/>
      <c r="E558" s="56"/>
      <c r="F558" s="4">
        <v>17.100000000000001</v>
      </c>
      <c r="H558" s="63">
        <v>2458229.8377399999</v>
      </c>
      <c r="I558" s="61">
        <v>15.547000000000001</v>
      </c>
      <c r="K558" s="57">
        <f t="shared" si="8"/>
        <v>15.843854258742498</v>
      </c>
    </row>
    <row r="559" spans="2:11" s="6" customFormat="1" x14ac:dyDescent="0.2">
      <c r="B559" s="4"/>
      <c r="E559" s="56"/>
      <c r="F559" s="4">
        <v>17.100000000000001</v>
      </c>
      <c r="H559" s="63">
        <v>2458229.8390100002</v>
      </c>
      <c r="I559" s="61">
        <v>15.488</v>
      </c>
      <c r="K559" s="57">
        <f t="shared" si="8"/>
        <v>15.766945704971892</v>
      </c>
    </row>
    <row r="560" spans="2:11" s="6" customFormat="1" x14ac:dyDescent="0.2">
      <c r="B560" s="4"/>
      <c r="E560" s="56"/>
      <c r="F560" s="4">
        <v>17.100000000000001</v>
      </c>
      <c r="H560" s="63">
        <v>2458229.8402900002</v>
      </c>
      <c r="I560" s="61">
        <v>15.628</v>
      </c>
      <c r="K560" s="57">
        <f t="shared" si="8"/>
        <v>15.951625635520966</v>
      </c>
    </row>
    <row r="561" spans="2:11" s="6" customFormat="1" x14ac:dyDescent="0.2">
      <c r="B561" s="4"/>
      <c r="E561" s="56"/>
      <c r="F561" s="4">
        <v>17.100000000000001</v>
      </c>
      <c r="H561" s="63">
        <v>2458230.8094600001</v>
      </c>
      <c r="I561" s="61">
        <v>15.581</v>
      </c>
      <c r="K561" s="57">
        <f t="shared" si="8"/>
        <v>15.888769152571962</v>
      </c>
    </row>
    <row r="562" spans="2:11" s="6" customFormat="1" x14ac:dyDescent="0.2">
      <c r="B562" s="4"/>
      <c r="E562" s="56"/>
      <c r="F562" s="4">
        <v>17.100000000000001</v>
      </c>
      <c r="H562" s="63">
        <v>2458231.8025400001</v>
      </c>
      <c r="I562" s="61">
        <v>15.64</v>
      </c>
      <c r="K562" s="57">
        <f t="shared" si="8"/>
        <v>15.96782393194909</v>
      </c>
    </row>
    <row r="563" spans="2:11" s="6" customFormat="1" x14ac:dyDescent="0.2">
      <c r="B563" s="4"/>
      <c r="E563" s="56"/>
      <c r="F563" s="4">
        <v>17.100000000000001</v>
      </c>
      <c r="H563" s="63">
        <v>2458231.8050699998</v>
      </c>
      <c r="I563" s="61">
        <v>15.459</v>
      </c>
      <c r="K563" s="57">
        <f t="shared" si="8"/>
        <v>15.72959509887983</v>
      </c>
    </row>
    <row r="564" spans="2:11" s="6" customFormat="1" x14ac:dyDescent="0.2">
      <c r="B564" s="4"/>
      <c r="E564" s="56"/>
      <c r="F564" s="4">
        <v>17.100000000000001</v>
      </c>
      <c r="H564" s="63">
        <v>2458233.7179999999</v>
      </c>
      <c r="I564" s="61">
        <v>15.558</v>
      </c>
      <c r="K564" s="57">
        <f t="shared" si="8"/>
        <v>15.858336288400567</v>
      </c>
    </row>
    <row r="565" spans="2:11" s="6" customFormat="1" x14ac:dyDescent="0.2">
      <c r="B565" s="4"/>
      <c r="E565" s="56"/>
      <c r="F565" s="4">
        <v>17.100000000000001</v>
      </c>
      <c r="H565" s="63">
        <v>2458233.72053</v>
      </c>
      <c r="I565" s="61">
        <v>15.797000000000001</v>
      </c>
      <c r="K565" s="57">
        <f t="shared" si="8"/>
        <v>16.186058533691817</v>
      </c>
    </row>
    <row r="566" spans="2:11" s="6" customFormat="1" x14ac:dyDescent="0.2">
      <c r="B566" s="4"/>
      <c r="E566" s="56"/>
      <c r="F566" s="4">
        <v>17.100000000000001</v>
      </c>
      <c r="H566" s="63">
        <v>2458236.5998399998</v>
      </c>
      <c r="I566" s="61">
        <v>15.64</v>
      </c>
      <c r="K566" s="57">
        <f t="shared" si="8"/>
        <v>15.96782393194909</v>
      </c>
    </row>
    <row r="567" spans="2:11" s="6" customFormat="1" x14ac:dyDescent="0.2">
      <c r="B567" s="4"/>
      <c r="E567" s="56"/>
      <c r="F567" s="4">
        <v>17.100000000000001</v>
      </c>
      <c r="H567" s="63">
        <v>2458238.5832699998</v>
      </c>
      <c r="I567" s="61">
        <v>15.696999999999999</v>
      </c>
      <c r="K567" s="57">
        <f t="shared" si="8"/>
        <v>16.045650269869128</v>
      </c>
    </row>
    <row r="568" spans="2:11" s="6" customFormat="1" x14ac:dyDescent="0.2">
      <c r="B568" s="4"/>
      <c r="E568" s="56"/>
      <c r="F568" s="4">
        <v>17.100000000000001</v>
      </c>
      <c r="H568" s="63">
        <v>2458240.8207700001</v>
      </c>
      <c r="I568" s="61">
        <v>15.459</v>
      </c>
      <c r="K568" s="57">
        <f t="shared" si="8"/>
        <v>15.72959509887983</v>
      </c>
    </row>
    <row r="569" spans="2:11" s="6" customFormat="1" x14ac:dyDescent="0.2">
      <c r="B569" s="4"/>
      <c r="E569" s="56"/>
      <c r="F569" s="4">
        <v>17.100000000000001</v>
      </c>
      <c r="H569" s="63">
        <v>2458242.5159100001</v>
      </c>
      <c r="I569" s="61">
        <v>15.865</v>
      </c>
      <c r="K569" s="57">
        <f t="shared" si="8"/>
        <v>16.284729184754536</v>
      </c>
    </row>
    <row r="570" spans="2:11" s="6" customFormat="1" x14ac:dyDescent="0.2">
      <c r="B570" s="4"/>
      <c r="E570" s="56"/>
      <c r="F570" s="4">
        <v>17.100000000000001</v>
      </c>
      <c r="H570" s="63">
        <v>2458242.5172100002</v>
      </c>
      <c r="I570" s="61">
        <v>15.826000000000001</v>
      </c>
      <c r="K570" s="57">
        <f t="shared" si="8"/>
        <v>16.227798840623471</v>
      </c>
    </row>
    <row r="571" spans="2:11" s="6" customFormat="1" x14ac:dyDescent="0.2">
      <c r="B571" s="4"/>
      <c r="E571" s="56"/>
      <c r="F571" s="4">
        <v>17.100000000000001</v>
      </c>
      <c r="H571" s="63">
        <v>2458243.7993800002</v>
      </c>
      <c r="I571" s="61">
        <v>15.608000000000001</v>
      </c>
      <c r="K571" s="57">
        <f t="shared" si="8"/>
        <v>15.924765800032811</v>
      </c>
    </row>
    <row r="572" spans="2:11" s="6" customFormat="1" x14ac:dyDescent="0.2">
      <c r="B572" s="4"/>
      <c r="E572" s="56"/>
      <c r="F572" s="4">
        <v>17.100000000000001</v>
      </c>
      <c r="H572" s="63">
        <v>2458243.8006600002</v>
      </c>
      <c r="I572" s="61">
        <v>15.81</v>
      </c>
      <c r="K572" s="57">
        <f t="shared" si="8"/>
        <v>16.204709191412615</v>
      </c>
    </row>
    <row r="573" spans="2:11" s="6" customFormat="1" x14ac:dyDescent="0.2">
      <c r="B573" s="4"/>
      <c r="E573" s="56"/>
      <c r="F573" s="4">
        <v>17.100000000000001</v>
      </c>
      <c r="H573" s="63">
        <v>2458244.5798800001</v>
      </c>
      <c r="I573" s="61">
        <v>15.577999999999999</v>
      </c>
      <c r="K573" s="57">
        <f t="shared" si="8"/>
        <v>15.884787782600327</v>
      </c>
    </row>
    <row r="574" spans="2:11" s="6" customFormat="1" x14ac:dyDescent="0.2">
      <c r="B574" s="4"/>
      <c r="E574" s="56"/>
      <c r="F574" s="4">
        <v>17.100000000000001</v>
      </c>
      <c r="H574" s="63">
        <v>2458244.58115</v>
      </c>
      <c r="I574" s="61">
        <v>15.840999999999999</v>
      </c>
      <c r="K574" s="57">
        <f t="shared" si="8"/>
        <v>16.249584164891875</v>
      </c>
    </row>
    <row r="575" spans="2:11" s="6" customFormat="1" x14ac:dyDescent="0.2">
      <c r="B575" s="4"/>
      <c r="E575" s="56"/>
      <c r="F575" s="4">
        <v>17.100000000000001</v>
      </c>
      <c r="H575" s="63">
        <v>2458244.7573799998</v>
      </c>
      <c r="I575" s="61">
        <v>16.135999999999999</v>
      </c>
      <c r="K575" s="57">
        <f t="shared" si="8"/>
        <v>16.711686558296957</v>
      </c>
    </row>
    <row r="576" spans="2:11" s="6" customFormat="1" x14ac:dyDescent="0.2">
      <c r="B576" s="4"/>
      <c r="E576" s="56"/>
      <c r="F576" s="4">
        <v>17.100000000000001</v>
      </c>
      <c r="H576" s="63">
        <v>2458245.6640300001</v>
      </c>
      <c r="I576" s="61">
        <v>15.409000000000001</v>
      </c>
      <c r="K576" s="57">
        <f t="shared" si="8"/>
        <v>15.665851678332041</v>
      </c>
    </row>
    <row r="577" spans="2:11" s="6" customFormat="1" x14ac:dyDescent="0.2">
      <c r="B577" s="4"/>
      <c r="E577" s="56"/>
      <c r="F577" s="4">
        <v>17.100000000000001</v>
      </c>
      <c r="H577" s="63">
        <v>2458245.6653</v>
      </c>
      <c r="I577" s="61">
        <v>15.478</v>
      </c>
      <c r="K577" s="57">
        <f t="shared" si="8"/>
        <v>15.754033665355664</v>
      </c>
    </row>
    <row r="578" spans="2:11" s="6" customFormat="1" x14ac:dyDescent="0.2">
      <c r="B578" s="4"/>
      <c r="E578" s="56"/>
      <c r="F578" s="4">
        <v>17.100000000000001</v>
      </c>
      <c r="H578" s="63">
        <v>2458245.6665699999</v>
      </c>
      <c r="I578" s="61">
        <v>15.53</v>
      </c>
      <c r="K578" s="57">
        <f t="shared" si="8"/>
        <v>15.821563274907462</v>
      </c>
    </row>
    <row r="579" spans="2:11" s="6" customFormat="1" x14ac:dyDescent="0.2">
      <c r="B579" s="4"/>
      <c r="E579" s="56"/>
      <c r="F579" s="4">
        <v>17.100000000000001</v>
      </c>
      <c r="H579" s="63">
        <v>2458246.46477</v>
      </c>
      <c r="I579" s="61">
        <v>15.473000000000001</v>
      </c>
      <c r="K579" s="57">
        <f t="shared" si="8"/>
        <v>15.747590569421515</v>
      </c>
    </row>
    <row r="580" spans="2:11" s="6" customFormat="1" x14ac:dyDescent="0.2">
      <c r="B580" s="4"/>
      <c r="E580" s="56"/>
      <c r="F580" s="4">
        <v>17.100000000000001</v>
      </c>
      <c r="H580" s="63">
        <v>2458246.6535299998</v>
      </c>
      <c r="I580" s="61">
        <v>16.155999999999999</v>
      </c>
      <c r="K580" s="57">
        <f t="shared" si="8"/>
        <v>16.745895095462835</v>
      </c>
    </row>
    <row r="581" spans="2:11" s="6" customFormat="1" x14ac:dyDescent="0.2">
      <c r="B581" s="4"/>
      <c r="E581" s="56"/>
      <c r="F581" s="4">
        <v>17.100000000000001</v>
      </c>
      <c r="H581" s="63">
        <v>2458246.6548000001</v>
      </c>
      <c r="I581" s="61">
        <v>16.297000000000001</v>
      </c>
      <c r="K581" s="57">
        <f t="shared" si="8"/>
        <v>17.001388304252117</v>
      </c>
    </row>
    <row r="582" spans="2:11" s="6" customFormat="1" x14ac:dyDescent="0.2">
      <c r="B582" s="4"/>
      <c r="E582" s="56"/>
      <c r="F582" s="4">
        <v>17.100000000000001</v>
      </c>
      <c r="H582" s="63">
        <v>2458246.6560800001</v>
      </c>
      <c r="I582" s="61">
        <v>15.91</v>
      </c>
      <c r="K582" s="57">
        <f t="shared" si="8"/>
        <v>16.351632434628819</v>
      </c>
    </row>
  </sheetData>
  <mergeCells count="1">
    <mergeCell ref="A6:I6"/>
  </mergeCells>
  <hyperlinks>
    <hyperlink ref="AS4" r:id="rId1" display="http://arxiv.org/abs/astro-ph/0110683"/>
    <hyperlink ref="AT4" r:id="rId2" display="http://fr.arxiv.org/abs/0811.04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combination-deblending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Otero</dc:creator>
  <cp:lastModifiedBy>Patrick Wils</cp:lastModifiedBy>
  <dcterms:created xsi:type="dcterms:W3CDTF">2018-05-23T00:37:33Z</dcterms:created>
  <dcterms:modified xsi:type="dcterms:W3CDTF">2018-11-02T21:54:30Z</dcterms:modified>
</cp:coreProperties>
</file>