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Variable Star progs\Observations logs etc for eclipsing binaries\HD 332629\"/>
    </mc:Choice>
  </mc:AlternateContent>
  <bookViews>
    <workbookView xWindow="0" yWindow="0" windowWidth="20490" windowHeight="7905" activeTab="1"/>
  </bookViews>
  <sheets>
    <sheet name="light curve and phase diagram" sheetId="2" r:id="rId1"/>
    <sheet name="data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7" i="1" l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H198" i="1" l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</calcChain>
</file>

<file path=xl/sharedStrings.xml><?xml version="1.0" encoding="utf-8"?>
<sst xmlns="http://schemas.openxmlformats.org/spreadsheetml/2006/main" count="31" uniqueCount="20">
  <si>
    <t>Photometry from 56 images taken with the Bradford Robotic Telescope Cluster Camera between 2014 July 23 and 2015 December 18.</t>
  </si>
  <si>
    <t>C = UCAC4 607-090207  V = 9.01</t>
  </si>
  <si>
    <t>JD</t>
  </si>
  <si>
    <t>V-C</t>
  </si>
  <si>
    <t>Aperture:</t>
  </si>
  <si>
    <t>1,</t>
  </si>
  <si>
    <t>V = HD 332629</t>
  </si>
  <si>
    <t>MJD-50000</t>
  </si>
  <si>
    <t>mag</t>
  </si>
  <si>
    <t>err</t>
  </si>
  <si>
    <t>flags</t>
  </si>
  <si>
    <t>V</t>
  </si>
  <si>
    <t>HD 332629</t>
  </si>
  <si>
    <t>HJD</t>
  </si>
  <si>
    <t>NSVS 8440810 - 0.3   (red)</t>
  </si>
  <si>
    <t>NSVS 8388071 - 0.25   (blue)</t>
  </si>
  <si>
    <t>DSC data Muniwin output + 9.06   (black)</t>
  </si>
  <si>
    <t>HD 332629 data</t>
  </si>
  <si>
    <t>APASS V for zero point</t>
  </si>
  <si>
    <t>Cluster Camera's 'G' (green) filter was used. (Lambda Central  529.25nm FWHM  86.5nm)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</si>
</sst>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"/>
    <numFmt numFmtId="166" formatCode="0.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0" fillId="0" borderId="0" xfId="0"/>
    <xf numFmtId="0" fontId="0" fillId="2" borderId="0" xfId="0" applyFill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164" fontId="0" fillId="0" borderId="0" xfId="0" applyNumberFormat="1"/>
    <xf numFmtId="164" fontId="0" fillId="2" borderId="0" xfId="0" applyNumberFormat="1" applyFill="1"/>
    <xf numFmtId="164" fontId="1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vertical="center" wrapText="1"/>
    </xf>
    <xf numFmtId="164" fontId="1" fillId="0" borderId="0" xfId="0" applyNumberFormat="1" applyFont="1"/>
    <xf numFmtId="165" fontId="0" fillId="0" borderId="0" xfId="0" applyNumberFormat="1"/>
    <xf numFmtId="165" fontId="0" fillId="2" borderId="0" xfId="0" applyNumberFormat="1" applyFill="1"/>
    <xf numFmtId="165" fontId="1" fillId="0" borderId="0" xfId="0" applyNumberFormat="1" applyFont="1"/>
    <xf numFmtId="166" fontId="0" fillId="0" borderId="0" xfId="0" applyNumberFormat="1"/>
    <xf numFmtId="165" fontId="1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vertical="center" wrapText="1"/>
    </xf>
    <xf numFmtId="164" fontId="0" fillId="0" borderId="0" xfId="0" applyNumberFormat="1" applyFill="1"/>
    <xf numFmtId="165" fontId="0" fillId="0" borderId="0" xfId="0" applyNumberFormat="1" applyFill="1"/>
    <xf numFmtId="0" fontId="3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46842</xdr:rowOff>
    </xdr:from>
    <xdr:to>
      <xdr:col>8</xdr:col>
      <xdr:colOff>1104900</xdr:colOff>
      <xdr:row>54</xdr:row>
      <xdr:rowOff>127698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571342"/>
          <a:ext cx="6743700" cy="48433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133350</xdr:rowOff>
    </xdr:from>
    <xdr:to>
      <xdr:col>8</xdr:col>
      <xdr:colOff>1106721</xdr:colOff>
      <xdr:row>26</xdr:row>
      <xdr:rowOff>133350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00050"/>
          <a:ext cx="6745521" cy="476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>
      <selection activeCell="L28" sqref="L28"/>
    </sheetView>
  </sheetViews>
  <sheetFormatPr defaultRowHeight="15" x14ac:dyDescent="0.25"/>
  <cols>
    <col min="4" max="4" width="20.5703125" style="15" customWidth="1"/>
    <col min="9" max="9" width="18.42578125" style="15" customWidth="1"/>
    <col min="13" max="13" width="18.85546875" style="15" customWidth="1"/>
  </cols>
  <sheetData>
    <row r="1" spans="1:1" ht="21" x14ac:dyDescent="0.35">
      <c r="A1" s="20" t="s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1"/>
  <sheetViews>
    <sheetView tabSelected="1" topLeftCell="A179" workbookViewId="0"/>
  </sheetViews>
  <sheetFormatPr defaultRowHeight="15" x14ac:dyDescent="0.25"/>
  <cols>
    <col min="1" max="1" width="18" style="7" customWidth="1"/>
    <col min="2" max="2" width="9.140625" style="12"/>
    <col min="8" max="9" width="16.42578125" style="7" customWidth="1"/>
    <col min="10" max="10" width="9.140625" style="12"/>
  </cols>
  <sheetData>
    <row r="1" spans="1:10" x14ac:dyDescent="0.25">
      <c r="A1" s="7" t="s">
        <v>17</v>
      </c>
      <c r="C1" s="1"/>
      <c r="D1" s="1"/>
      <c r="E1" s="1"/>
    </row>
    <row r="3" spans="1:10" x14ac:dyDescent="0.25">
      <c r="A3" s="7" t="s">
        <v>0</v>
      </c>
      <c r="C3" s="1"/>
      <c r="D3" s="1"/>
      <c r="E3" s="1"/>
    </row>
    <row r="4" spans="1:10" s="1" customFormat="1" x14ac:dyDescent="0.25">
      <c r="A4" s="7" t="s">
        <v>19</v>
      </c>
      <c r="B4" s="12"/>
      <c r="H4" s="7"/>
      <c r="I4" s="7"/>
      <c r="J4" s="12"/>
    </row>
    <row r="5" spans="1:10" s="1" customFormat="1" x14ac:dyDescent="0.25">
      <c r="A5" s="7"/>
      <c r="B5" s="12"/>
      <c r="H5" s="7"/>
      <c r="I5" s="7"/>
      <c r="J5" s="12"/>
    </row>
    <row r="6" spans="1:10" s="2" customFormat="1" x14ac:dyDescent="0.25">
      <c r="A6" s="8" t="s">
        <v>16</v>
      </c>
      <c r="B6" s="13"/>
      <c r="H6" s="8"/>
      <c r="I6" s="8"/>
      <c r="J6" s="13"/>
    </row>
    <row r="7" spans="1:10" x14ac:dyDescent="0.25">
      <c r="A7" s="7" t="s">
        <v>6</v>
      </c>
      <c r="C7" s="1"/>
      <c r="D7" s="1"/>
      <c r="E7" s="1"/>
    </row>
    <row r="8" spans="1:10" x14ac:dyDescent="0.25">
      <c r="A8" s="7" t="s">
        <v>1</v>
      </c>
      <c r="C8" s="1"/>
      <c r="D8" s="1"/>
      <c r="E8" s="1"/>
    </row>
    <row r="10" spans="1:10" x14ac:dyDescent="0.25">
      <c r="A10" s="7" t="s">
        <v>2</v>
      </c>
      <c r="B10" s="12" t="s">
        <v>3</v>
      </c>
      <c r="C10" s="1"/>
      <c r="D10" s="1"/>
      <c r="E10" s="1"/>
    </row>
    <row r="11" spans="1:10" x14ac:dyDescent="0.25">
      <c r="A11" s="7" t="s">
        <v>4</v>
      </c>
      <c r="B11" s="12" t="s">
        <v>5</v>
      </c>
      <c r="C11" s="1"/>
      <c r="D11" s="1"/>
      <c r="E11" s="1"/>
      <c r="H11" s="11" t="s">
        <v>2</v>
      </c>
      <c r="I11" s="11" t="s">
        <v>13</v>
      </c>
      <c r="J11" s="14" t="s">
        <v>11</v>
      </c>
    </row>
    <row r="12" spans="1:10" x14ac:dyDescent="0.25">
      <c r="A12" s="7">
        <v>2456861.6179936002</v>
      </c>
      <c r="B12" s="12">
        <v>1.96529</v>
      </c>
      <c r="C12" s="1"/>
      <c r="D12" s="1"/>
      <c r="E12" s="1"/>
      <c r="H12" s="7">
        <f>A12</f>
        <v>2456861.6179936002</v>
      </c>
      <c r="I12" s="7">
        <v>2456861.6216450701</v>
      </c>
      <c r="J12" s="12">
        <f>B12+9.06</f>
        <v>11.02529</v>
      </c>
    </row>
    <row r="13" spans="1:10" x14ac:dyDescent="0.25">
      <c r="A13" s="7">
        <v>2456884.4859103002</v>
      </c>
      <c r="B13" s="12">
        <v>1.9917499999999999</v>
      </c>
      <c r="C13" s="1"/>
      <c r="D13" s="1"/>
      <c r="E13" s="1"/>
      <c r="H13" s="7">
        <f t="shared" ref="H13:H67" si="0">A13</f>
        <v>2456884.4859103002</v>
      </c>
      <c r="I13" s="7">
        <v>2456884.4894757099</v>
      </c>
      <c r="J13" s="12">
        <f t="shared" ref="J13:J67" si="1">B13+9.06</f>
        <v>11.05175</v>
      </c>
    </row>
    <row r="14" spans="1:10" x14ac:dyDescent="0.25">
      <c r="A14" s="7">
        <v>2456903.4559912998</v>
      </c>
      <c r="B14" s="12">
        <v>2.21855</v>
      </c>
      <c r="C14" s="1"/>
      <c r="D14" s="1"/>
      <c r="E14" s="1"/>
      <c r="H14" s="7">
        <f t="shared" si="0"/>
        <v>2456903.4559912998</v>
      </c>
      <c r="I14" s="7">
        <v>2456903.4590851301</v>
      </c>
      <c r="J14" s="12">
        <f t="shared" si="1"/>
        <v>11.278550000000001</v>
      </c>
    </row>
    <row r="15" spans="1:10" x14ac:dyDescent="0.25">
      <c r="A15" s="7">
        <v>2456941.4147413</v>
      </c>
      <c r="B15" s="12">
        <v>1.9369700000000001</v>
      </c>
      <c r="C15" s="1"/>
      <c r="D15" s="1"/>
      <c r="E15" s="1"/>
      <c r="H15" s="7">
        <f t="shared" si="0"/>
        <v>2456941.4147413</v>
      </c>
      <c r="I15" s="7">
        <v>2456941.4160144599</v>
      </c>
      <c r="J15" s="12">
        <f t="shared" si="1"/>
        <v>10.996970000000001</v>
      </c>
    </row>
    <row r="16" spans="1:10" x14ac:dyDescent="0.25">
      <c r="A16" s="7">
        <v>2456942.3345561</v>
      </c>
      <c r="B16" s="12">
        <v>1.96794</v>
      </c>
      <c r="C16" s="1"/>
      <c r="D16" s="1"/>
      <c r="E16" s="1"/>
      <c r="H16" s="7">
        <f t="shared" si="0"/>
        <v>2456942.3345561</v>
      </c>
      <c r="I16" s="7">
        <v>2456942.33577515</v>
      </c>
      <c r="J16" s="12">
        <f t="shared" si="1"/>
        <v>11.027940000000001</v>
      </c>
    </row>
    <row r="17" spans="1:10" x14ac:dyDescent="0.25">
      <c r="A17" s="7">
        <v>2456943.3336302</v>
      </c>
      <c r="B17" s="12">
        <v>2.08162</v>
      </c>
      <c r="C17" s="1"/>
      <c r="D17" s="1"/>
      <c r="E17" s="1"/>
      <c r="H17" s="7">
        <f t="shared" si="0"/>
        <v>2456943.3336302</v>
      </c>
      <c r="I17" s="7">
        <v>2456943.3347898</v>
      </c>
      <c r="J17" s="12">
        <f t="shared" si="1"/>
        <v>11.14162</v>
      </c>
    </row>
    <row r="18" spans="1:10" x14ac:dyDescent="0.25">
      <c r="A18" s="7">
        <v>2456945.3301463998</v>
      </c>
      <c r="B18" s="12">
        <v>2.3131699999999999</v>
      </c>
      <c r="C18" s="1"/>
      <c r="D18" s="1"/>
      <c r="E18" s="1"/>
      <c r="H18" s="7">
        <f t="shared" si="0"/>
        <v>2456945.3301463998</v>
      </c>
      <c r="I18" s="7">
        <v>2456945.3311862</v>
      </c>
      <c r="J18" s="12">
        <f t="shared" si="1"/>
        <v>11.37317</v>
      </c>
    </row>
    <row r="19" spans="1:10" x14ac:dyDescent="0.25">
      <c r="A19" s="7">
        <v>2456946.3284796998</v>
      </c>
      <c r="B19" s="12">
        <v>1.9061399999999999</v>
      </c>
      <c r="C19" s="1"/>
      <c r="D19" s="1"/>
      <c r="E19" s="1"/>
      <c r="H19" s="7">
        <f t="shared" si="0"/>
        <v>2456946.3284796998</v>
      </c>
      <c r="I19" s="7">
        <v>2456946.3294599201</v>
      </c>
      <c r="J19" s="12">
        <f t="shared" si="1"/>
        <v>10.966140000000001</v>
      </c>
    </row>
    <row r="20" spans="1:10" x14ac:dyDescent="0.25">
      <c r="A20" s="7">
        <v>2456949.3258409002</v>
      </c>
      <c r="B20" s="12">
        <v>1.9112800000000001</v>
      </c>
      <c r="C20" s="1"/>
      <c r="D20" s="1"/>
      <c r="E20" s="1"/>
      <c r="H20" s="7">
        <f t="shared" si="0"/>
        <v>2456949.3258409002</v>
      </c>
      <c r="I20" s="7">
        <v>2456949.3266382599</v>
      </c>
      <c r="J20" s="12">
        <f t="shared" si="1"/>
        <v>10.97128</v>
      </c>
    </row>
    <row r="21" spans="1:10" x14ac:dyDescent="0.25">
      <c r="A21" s="7">
        <v>2456957.3249149001</v>
      </c>
      <c r="B21" s="12">
        <v>2.0732599999999999</v>
      </c>
      <c r="C21" s="1"/>
      <c r="D21" s="1"/>
      <c r="E21" s="1"/>
      <c r="H21" s="7">
        <f t="shared" si="0"/>
        <v>2456957.3249149001</v>
      </c>
      <c r="I21" s="7">
        <v>2456957.3252156498</v>
      </c>
      <c r="J21" s="12">
        <f t="shared" si="1"/>
        <v>11.13326</v>
      </c>
    </row>
    <row r="22" spans="1:10" x14ac:dyDescent="0.25">
      <c r="A22" s="7">
        <v>2456967.3555862</v>
      </c>
      <c r="B22" s="12">
        <v>2.2122899999999999</v>
      </c>
      <c r="C22" s="1"/>
      <c r="D22" s="1"/>
      <c r="E22" s="1"/>
      <c r="H22" s="7">
        <f t="shared" si="0"/>
        <v>2456967.3555862</v>
      </c>
      <c r="I22" s="7">
        <v>2456967.35525691</v>
      </c>
      <c r="J22" s="12">
        <f t="shared" si="1"/>
        <v>11.27229</v>
      </c>
    </row>
    <row r="23" spans="1:10" x14ac:dyDescent="0.25">
      <c r="A23" s="7">
        <v>2456980.3497875999</v>
      </c>
      <c r="B23" s="12">
        <v>2.2541199999999999</v>
      </c>
      <c r="C23" s="1"/>
      <c r="D23" s="1"/>
      <c r="E23" s="1"/>
      <c r="H23" s="7">
        <f t="shared" si="0"/>
        <v>2456980.3497875999</v>
      </c>
      <c r="I23" s="7">
        <v>2456980.3486608602</v>
      </c>
      <c r="J23" s="12">
        <f t="shared" si="1"/>
        <v>11.314120000000001</v>
      </c>
    </row>
    <row r="24" spans="1:10" x14ac:dyDescent="0.25">
      <c r="A24" s="7">
        <v>2456999.3385723</v>
      </c>
      <c r="B24" s="12">
        <v>2.0095800000000001</v>
      </c>
      <c r="C24" s="1"/>
      <c r="D24" s="1"/>
      <c r="E24" s="1"/>
      <c r="H24" s="7">
        <f t="shared" si="0"/>
        <v>2456999.3385723</v>
      </c>
      <c r="I24" s="7">
        <v>2456999.3363940702</v>
      </c>
      <c r="J24" s="12">
        <f t="shared" si="1"/>
        <v>11.06958</v>
      </c>
    </row>
    <row r="25" spans="1:10" x14ac:dyDescent="0.25">
      <c r="A25" s="7">
        <v>2457004.3286764999</v>
      </c>
      <c r="B25" s="12">
        <v>2.02773</v>
      </c>
      <c r="C25" s="1"/>
      <c r="D25" s="1"/>
      <c r="E25" s="1"/>
      <c r="H25" s="7">
        <f t="shared" si="0"/>
        <v>2457004.3286764999</v>
      </c>
      <c r="I25" s="7">
        <v>2457004.32625861</v>
      </c>
      <c r="J25" s="12">
        <f t="shared" si="1"/>
        <v>11.087730000000001</v>
      </c>
    </row>
    <row r="26" spans="1:10" x14ac:dyDescent="0.25">
      <c r="A26" s="7">
        <v>2457174.6835376001</v>
      </c>
      <c r="B26" s="12">
        <v>2.01572</v>
      </c>
      <c r="C26" s="1"/>
      <c r="D26" s="1"/>
      <c r="E26" s="1"/>
      <c r="H26" s="7">
        <f t="shared" si="0"/>
        <v>2457174.6835376001</v>
      </c>
      <c r="I26" s="7">
        <v>2457174.6855035098</v>
      </c>
      <c r="J26" s="12">
        <f t="shared" si="1"/>
        <v>11.07572</v>
      </c>
    </row>
    <row r="27" spans="1:10" x14ac:dyDescent="0.25">
      <c r="A27" s="7">
        <v>2457191.6364079998</v>
      </c>
      <c r="B27" s="12">
        <v>2.0200499999999999</v>
      </c>
      <c r="C27" s="1"/>
      <c r="D27" s="1"/>
      <c r="E27" s="1"/>
      <c r="H27" s="7">
        <f t="shared" si="0"/>
        <v>2457191.6364079998</v>
      </c>
      <c r="I27" s="7">
        <v>2457191.6391691598</v>
      </c>
      <c r="J27" s="12">
        <f t="shared" si="1"/>
        <v>11.08005</v>
      </c>
    </row>
    <row r="28" spans="1:10" x14ac:dyDescent="0.25">
      <c r="A28" s="7">
        <v>2457207.6010145</v>
      </c>
      <c r="B28" s="12">
        <v>2.00291</v>
      </c>
      <c r="C28" s="1"/>
      <c r="D28" s="1"/>
      <c r="E28" s="1"/>
      <c r="H28" s="7">
        <f t="shared" si="0"/>
        <v>2457207.6010145</v>
      </c>
      <c r="I28" s="7">
        <v>2457207.6043229699</v>
      </c>
      <c r="J28" s="12">
        <f t="shared" si="1"/>
        <v>11.06291</v>
      </c>
    </row>
    <row r="29" spans="1:10" x14ac:dyDescent="0.25">
      <c r="A29" s="7">
        <v>2457208.6362227998</v>
      </c>
      <c r="B29" s="12">
        <v>2.00474</v>
      </c>
      <c r="C29" s="1"/>
      <c r="D29" s="1"/>
      <c r="E29" s="1"/>
      <c r="H29" s="7">
        <f t="shared" si="0"/>
        <v>2457208.6362227998</v>
      </c>
      <c r="I29" s="7">
        <v>2457208.6395585998</v>
      </c>
      <c r="J29" s="12">
        <f t="shared" si="1"/>
        <v>11.06474</v>
      </c>
    </row>
    <row r="30" spans="1:10" x14ac:dyDescent="0.25">
      <c r="A30" s="7">
        <v>2457211.6035838998</v>
      </c>
      <c r="B30" s="12">
        <v>1.98641</v>
      </c>
      <c r="C30" s="1"/>
      <c r="D30" s="1"/>
      <c r="E30" s="1"/>
      <c r="H30" s="7">
        <f t="shared" si="0"/>
        <v>2457211.6035838998</v>
      </c>
      <c r="I30" s="7">
        <v>2457211.6069932198</v>
      </c>
      <c r="J30" s="12">
        <f t="shared" si="1"/>
        <v>11.04641</v>
      </c>
    </row>
    <row r="31" spans="1:10" x14ac:dyDescent="0.25">
      <c r="A31" s="7">
        <v>2457213.5746024</v>
      </c>
      <c r="B31" s="12">
        <v>2.0697999999999999</v>
      </c>
      <c r="C31" s="1"/>
      <c r="D31" s="1"/>
      <c r="E31" s="1"/>
      <c r="H31" s="7">
        <f t="shared" si="0"/>
        <v>2457213.5746024</v>
      </c>
      <c r="I31" s="7">
        <v>2457213.57805546</v>
      </c>
      <c r="J31" s="12">
        <f t="shared" si="1"/>
        <v>11.129799999999999</v>
      </c>
    </row>
    <row r="32" spans="1:10" x14ac:dyDescent="0.25">
      <c r="A32" s="7">
        <v>2457214.5738617</v>
      </c>
      <c r="B32" s="12">
        <v>2.1032299999999999</v>
      </c>
      <c r="C32" s="1"/>
      <c r="D32" s="1"/>
      <c r="E32" s="1"/>
      <c r="H32" s="7">
        <f t="shared" si="0"/>
        <v>2457214.5738617</v>
      </c>
      <c r="I32" s="7">
        <v>2457214.5773364501</v>
      </c>
      <c r="J32" s="12">
        <f t="shared" si="1"/>
        <v>11.16323</v>
      </c>
    </row>
    <row r="33" spans="1:10" x14ac:dyDescent="0.25">
      <c r="A33" s="7">
        <v>2457216.5743940999</v>
      </c>
      <c r="B33" s="12">
        <v>1.9981</v>
      </c>
      <c r="C33" s="1"/>
      <c r="D33" s="1"/>
      <c r="E33" s="1"/>
      <c r="H33" s="7">
        <f t="shared" si="0"/>
        <v>2457216.5743940999</v>
      </c>
      <c r="I33" s="7">
        <v>2457216.5779075199</v>
      </c>
      <c r="J33" s="12">
        <f t="shared" si="1"/>
        <v>11.0581</v>
      </c>
    </row>
    <row r="34" spans="1:10" x14ac:dyDescent="0.25">
      <c r="A34" s="7">
        <v>2457217.5655747</v>
      </c>
      <c r="B34" s="12">
        <v>2.02542</v>
      </c>
      <c r="C34" s="1"/>
      <c r="D34" s="1"/>
      <c r="E34" s="1"/>
      <c r="H34" s="7">
        <f t="shared" si="0"/>
        <v>2457217.5655747</v>
      </c>
      <c r="I34" s="7">
        <v>2457217.56910642</v>
      </c>
      <c r="J34" s="12">
        <f t="shared" si="1"/>
        <v>11.085420000000001</v>
      </c>
    </row>
    <row r="35" spans="1:10" x14ac:dyDescent="0.25">
      <c r="A35" s="7">
        <v>2457218.6198223</v>
      </c>
      <c r="B35" s="12">
        <v>1.9696499999999999</v>
      </c>
      <c r="C35" s="1"/>
      <c r="D35" s="1"/>
      <c r="E35" s="1"/>
      <c r="H35" s="7">
        <f t="shared" si="0"/>
        <v>2457218.6198223</v>
      </c>
      <c r="I35" s="7">
        <v>2457218.6233713799</v>
      </c>
      <c r="J35" s="12">
        <f t="shared" si="1"/>
        <v>11.02965</v>
      </c>
    </row>
    <row r="36" spans="1:10" x14ac:dyDescent="0.25">
      <c r="A36" s="7">
        <v>2457219.5730284001</v>
      </c>
      <c r="B36" s="12">
        <v>2.0306199999999999</v>
      </c>
      <c r="C36" s="1"/>
      <c r="D36" s="1"/>
      <c r="E36" s="1"/>
      <c r="H36" s="7">
        <f t="shared" si="0"/>
        <v>2457219.5730284001</v>
      </c>
      <c r="I36" s="7">
        <v>2457219.57659266</v>
      </c>
      <c r="J36" s="12">
        <f t="shared" si="1"/>
        <v>11.090620000000001</v>
      </c>
    </row>
    <row r="37" spans="1:10" x14ac:dyDescent="0.25">
      <c r="A37" s="7">
        <v>2457219.6459102998</v>
      </c>
      <c r="B37" s="12">
        <v>2.0079899999999999</v>
      </c>
      <c r="C37" s="1"/>
      <c r="D37" s="1"/>
      <c r="E37" s="1"/>
      <c r="H37" s="7">
        <f t="shared" si="0"/>
        <v>2457219.6459102998</v>
      </c>
      <c r="I37" s="7">
        <v>2457219.6494757901</v>
      </c>
      <c r="J37" s="12">
        <f t="shared" si="1"/>
        <v>11.06799</v>
      </c>
    </row>
    <row r="38" spans="1:10" x14ac:dyDescent="0.25">
      <c r="A38" s="7">
        <v>2457220.5865122001</v>
      </c>
      <c r="B38" s="12">
        <v>1.9711700000000001</v>
      </c>
      <c r="C38" s="1"/>
      <c r="D38" s="1"/>
      <c r="E38" s="1"/>
      <c r="H38" s="7">
        <f t="shared" si="0"/>
        <v>2457220.5865122001</v>
      </c>
      <c r="I38" s="7">
        <v>2457220.5900919102</v>
      </c>
      <c r="J38" s="12">
        <f t="shared" si="1"/>
        <v>11.031170000000001</v>
      </c>
    </row>
    <row r="39" spans="1:10" x14ac:dyDescent="0.25">
      <c r="A39" s="7">
        <v>2457222.5536533999</v>
      </c>
      <c r="B39" s="12">
        <v>2.0485899999999999</v>
      </c>
      <c r="C39" s="1"/>
      <c r="D39" s="1"/>
      <c r="E39" s="1"/>
      <c r="H39" s="7">
        <f t="shared" si="0"/>
        <v>2457222.5536533999</v>
      </c>
      <c r="I39" s="7">
        <v>2457222.5572595401</v>
      </c>
      <c r="J39" s="12">
        <f t="shared" si="1"/>
        <v>11.10859</v>
      </c>
    </row>
    <row r="40" spans="1:10" x14ac:dyDescent="0.25">
      <c r="A40" s="7">
        <v>2457222.5823571002</v>
      </c>
      <c r="B40" s="12">
        <v>2.0068000000000001</v>
      </c>
      <c r="C40" s="1"/>
      <c r="D40" s="1"/>
      <c r="E40" s="1"/>
      <c r="H40" s="7">
        <f t="shared" si="0"/>
        <v>2457222.5823571002</v>
      </c>
      <c r="I40" s="7">
        <v>2457222.5859639002</v>
      </c>
      <c r="J40" s="12">
        <f t="shared" si="1"/>
        <v>11.066800000000001</v>
      </c>
    </row>
    <row r="41" spans="1:10" x14ac:dyDescent="0.25">
      <c r="A41" s="7">
        <v>2457223.5584796998</v>
      </c>
      <c r="B41" s="12">
        <v>1.93293</v>
      </c>
      <c r="C41" s="1"/>
      <c r="D41" s="1"/>
      <c r="E41" s="1"/>
      <c r="H41" s="7">
        <f t="shared" si="0"/>
        <v>2457223.5584796998</v>
      </c>
      <c r="I41" s="7">
        <v>2457223.5620986298</v>
      </c>
      <c r="J41" s="12">
        <f t="shared" si="1"/>
        <v>10.992930000000001</v>
      </c>
    </row>
    <row r="42" spans="1:10" x14ac:dyDescent="0.25">
      <c r="A42" s="7">
        <v>2457224.5449958998</v>
      </c>
      <c r="B42" s="12">
        <v>2.03356</v>
      </c>
      <c r="C42" s="1"/>
      <c r="D42" s="1"/>
      <c r="E42" s="1"/>
      <c r="H42" s="7">
        <f t="shared" si="0"/>
        <v>2457224.5449958998</v>
      </c>
      <c r="I42" s="7">
        <v>2457224.5486254999</v>
      </c>
      <c r="J42" s="12">
        <f t="shared" si="1"/>
        <v>11.09356</v>
      </c>
    </row>
    <row r="43" spans="1:10" x14ac:dyDescent="0.25">
      <c r="A43" s="7">
        <v>2457225.5660839002</v>
      </c>
      <c r="B43" s="12">
        <v>2.0678800000000002</v>
      </c>
      <c r="C43" s="1"/>
      <c r="D43" s="1"/>
      <c r="E43" s="1"/>
      <c r="H43" s="7">
        <f t="shared" si="0"/>
        <v>2457225.5660839002</v>
      </c>
      <c r="I43" s="7">
        <v>2457225.5697236899</v>
      </c>
      <c r="J43" s="12">
        <f t="shared" si="1"/>
        <v>11.127880000000001</v>
      </c>
    </row>
    <row r="44" spans="1:10" x14ac:dyDescent="0.25">
      <c r="A44" s="7">
        <v>2457226.5511649</v>
      </c>
      <c r="B44" s="12">
        <v>2.29251</v>
      </c>
      <c r="C44" s="1"/>
      <c r="D44" s="1"/>
      <c r="E44" s="1"/>
      <c r="H44" s="7">
        <f t="shared" si="0"/>
        <v>2457226.5511649</v>
      </c>
      <c r="I44" s="7">
        <v>2457226.5548135201</v>
      </c>
      <c r="J44" s="12">
        <f t="shared" si="1"/>
        <v>11.352510000000001</v>
      </c>
    </row>
    <row r="45" spans="1:10" x14ac:dyDescent="0.25">
      <c r="A45" s="7">
        <v>2457227.5474381</v>
      </c>
      <c r="B45" s="12">
        <v>2.0577000000000001</v>
      </c>
      <c r="C45" s="1"/>
      <c r="D45" s="1"/>
      <c r="E45" s="1"/>
      <c r="H45" s="7">
        <f t="shared" si="0"/>
        <v>2457227.5474381</v>
      </c>
      <c r="I45" s="7">
        <v>2457227.5510944198</v>
      </c>
      <c r="J45" s="12">
        <f t="shared" si="1"/>
        <v>11.117700000000001</v>
      </c>
    </row>
    <row r="46" spans="1:10" x14ac:dyDescent="0.25">
      <c r="A46" s="7">
        <v>2457227.6055862</v>
      </c>
      <c r="B46" s="12">
        <v>2.0039099999999999</v>
      </c>
      <c r="C46" s="1"/>
      <c r="D46" s="1"/>
      <c r="E46" s="1"/>
      <c r="H46" s="7">
        <f t="shared" si="0"/>
        <v>2457227.6055862</v>
      </c>
      <c r="I46" s="7">
        <v>2457227.60924285</v>
      </c>
      <c r="J46" s="12">
        <f t="shared" si="1"/>
        <v>11.06391</v>
      </c>
    </row>
    <row r="47" spans="1:10" x14ac:dyDescent="0.25">
      <c r="A47" s="7">
        <v>2457228.5341395</v>
      </c>
      <c r="B47" s="12">
        <v>1.9727399999999999</v>
      </c>
      <c r="C47" s="1"/>
      <c r="D47" s="1"/>
      <c r="E47" s="1"/>
      <c r="H47" s="7">
        <f t="shared" si="0"/>
        <v>2457228.5341395</v>
      </c>
      <c r="I47" s="7">
        <v>2457228.5378032401</v>
      </c>
      <c r="J47" s="12">
        <f t="shared" si="1"/>
        <v>11.03274</v>
      </c>
    </row>
    <row r="48" spans="1:10" x14ac:dyDescent="0.25">
      <c r="A48" s="7">
        <v>2457229.5690122</v>
      </c>
      <c r="B48" s="12">
        <v>1.9736400000000001</v>
      </c>
      <c r="C48" s="1"/>
      <c r="D48" s="1"/>
      <c r="E48" s="1"/>
      <c r="H48" s="7">
        <f t="shared" si="0"/>
        <v>2457229.5690122</v>
      </c>
      <c r="I48" s="7">
        <v>2457229.5726813199</v>
      </c>
      <c r="J48" s="12">
        <f t="shared" si="1"/>
        <v>11.03364</v>
      </c>
    </row>
    <row r="49" spans="1:10" x14ac:dyDescent="0.25">
      <c r="A49" s="7">
        <v>2457229.6474843998</v>
      </c>
      <c r="B49" s="12">
        <v>1.96454</v>
      </c>
      <c r="C49" s="1"/>
      <c r="D49" s="1"/>
      <c r="E49" s="1"/>
      <c r="H49" s="7">
        <f t="shared" si="0"/>
        <v>2457229.6474843998</v>
      </c>
      <c r="I49" s="7">
        <v>2457229.6511537302</v>
      </c>
      <c r="J49" s="12">
        <f t="shared" si="1"/>
        <v>11.02454</v>
      </c>
    </row>
    <row r="50" spans="1:10" x14ac:dyDescent="0.25">
      <c r="A50" s="7">
        <v>2457246.5646372</v>
      </c>
      <c r="B50" s="12">
        <v>2.0327199999999999</v>
      </c>
      <c r="C50" s="1"/>
      <c r="D50" s="1"/>
      <c r="E50" s="1"/>
      <c r="H50" s="7">
        <f t="shared" si="0"/>
        <v>2457246.5646372</v>
      </c>
      <c r="I50" s="7">
        <v>2457246.56824678</v>
      </c>
      <c r="J50" s="12">
        <f t="shared" si="1"/>
        <v>11.09272</v>
      </c>
    </row>
    <row r="51" spans="1:10" x14ac:dyDescent="0.25">
      <c r="A51" s="7">
        <v>2457263.5202159001</v>
      </c>
      <c r="B51" s="12">
        <v>2.0010599999999998</v>
      </c>
      <c r="C51" s="1"/>
      <c r="D51" s="1"/>
      <c r="E51" s="1"/>
      <c r="H51" s="7">
        <f t="shared" si="0"/>
        <v>2457263.5202159001</v>
      </c>
      <c r="I51" s="7">
        <v>2457263.5234729201</v>
      </c>
      <c r="J51" s="12">
        <f t="shared" si="1"/>
        <v>11.061060000000001</v>
      </c>
    </row>
    <row r="52" spans="1:10" x14ac:dyDescent="0.25">
      <c r="A52" s="7">
        <v>2457274.4539525001</v>
      </c>
      <c r="B52" s="12">
        <v>1.9668000000000001</v>
      </c>
      <c r="C52" s="1"/>
      <c r="D52" s="1"/>
      <c r="E52" s="1"/>
      <c r="H52" s="7">
        <f t="shared" si="0"/>
        <v>2457274.4539525001</v>
      </c>
      <c r="I52" s="7">
        <v>2457274.4568381901</v>
      </c>
      <c r="J52" s="12">
        <f t="shared" si="1"/>
        <v>11.026800000000001</v>
      </c>
    </row>
    <row r="53" spans="1:10" x14ac:dyDescent="0.25">
      <c r="A53" s="7">
        <v>2457281.4162905002</v>
      </c>
      <c r="B53" s="12">
        <v>2.2528700000000002</v>
      </c>
      <c r="C53" s="1"/>
      <c r="D53" s="1"/>
      <c r="E53" s="1"/>
      <c r="H53" s="7">
        <f t="shared" si="0"/>
        <v>2457281.4162905002</v>
      </c>
      <c r="I53" s="7">
        <v>2457281.41888671</v>
      </c>
      <c r="J53" s="12">
        <f t="shared" si="1"/>
        <v>11.31287</v>
      </c>
    </row>
    <row r="54" spans="1:10" x14ac:dyDescent="0.25">
      <c r="A54" s="7">
        <v>2457298.3512921999</v>
      </c>
      <c r="B54" s="12">
        <v>2.0217299999999998</v>
      </c>
      <c r="C54" s="1"/>
      <c r="D54" s="1"/>
      <c r="E54" s="1"/>
      <c r="H54" s="7">
        <f t="shared" si="0"/>
        <v>2457298.3512921999</v>
      </c>
      <c r="I54" s="7">
        <v>2457298.35303981</v>
      </c>
      <c r="J54" s="12">
        <f t="shared" si="1"/>
        <v>11.08173</v>
      </c>
    </row>
    <row r="55" spans="1:10" x14ac:dyDescent="0.25">
      <c r="A55" s="7">
        <v>2457301.3551233001</v>
      </c>
      <c r="B55" s="12">
        <v>2.2626499999999998</v>
      </c>
      <c r="C55" s="1"/>
      <c r="D55" s="1"/>
      <c r="E55" s="1"/>
      <c r="H55" s="7">
        <f t="shared" si="0"/>
        <v>2457301.3551233001</v>
      </c>
      <c r="I55" s="7">
        <v>2457301.35670288</v>
      </c>
      <c r="J55" s="12">
        <f t="shared" si="1"/>
        <v>11.322649999999999</v>
      </c>
    </row>
    <row r="56" spans="1:10" x14ac:dyDescent="0.25">
      <c r="A56" s="7">
        <v>2457306.3515468999</v>
      </c>
      <c r="B56" s="12">
        <v>2.0687799999999998</v>
      </c>
      <c r="C56" s="1"/>
      <c r="D56" s="1"/>
      <c r="E56" s="1"/>
      <c r="H56" s="7">
        <f t="shared" si="0"/>
        <v>2457306.3515468999</v>
      </c>
      <c r="I56" s="7">
        <v>2457306.3528384301</v>
      </c>
      <c r="J56" s="12">
        <f t="shared" si="1"/>
        <v>11.128780000000001</v>
      </c>
    </row>
    <row r="57" spans="1:10" x14ac:dyDescent="0.25">
      <c r="A57" s="7">
        <v>2457310.4080399</v>
      </c>
      <c r="B57" s="12">
        <v>2.0444</v>
      </c>
      <c r="C57" s="1"/>
      <c r="D57" s="1"/>
      <c r="E57" s="1"/>
      <c r="H57" s="7">
        <f t="shared" si="0"/>
        <v>2457310.4080399</v>
      </c>
      <c r="I57" s="7">
        <v>2457310.4090900999</v>
      </c>
      <c r="J57" s="12">
        <f t="shared" si="1"/>
        <v>11.1044</v>
      </c>
    </row>
    <row r="58" spans="1:10" x14ac:dyDescent="0.25">
      <c r="A58" s="7">
        <v>2457313.3634913</v>
      </c>
      <c r="B58" s="12">
        <v>2.0833300000000001</v>
      </c>
      <c r="C58" s="1"/>
      <c r="D58" s="1"/>
      <c r="E58" s="1"/>
      <c r="H58" s="7">
        <f t="shared" si="0"/>
        <v>2457313.3634913</v>
      </c>
      <c r="I58" s="7">
        <v>2457313.36436196</v>
      </c>
      <c r="J58" s="12">
        <f t="shared" si="1"/>
        <v>11.143330000000001</v>
      </c>
    </row>
    <row r="59" spans="1:10" x14ac:dyDescent="0.25">
      <c r="A59" s="7">
        <v>2457314.3523108</v>
      </c>
      <c r="B59" s="12">
        <v>2.0786500000000001</v>
      </c>
      <c r="C59" s="1"/>
      <c r="D59" s="1"/>
      <c r="E59" s="1"/>
      <c r="H59" s="7">
        <f t="shared" si="0"/>
        <v>2457314.3523108</v>
      </c>
      <c r="I59" s="7">
        <v>2457314.3531215</v>
      </c>
      <c r="J59" s="12">
        <f t="shared" si="1"/>
        <v>11.13865</v>
      </c>
    </row>
    <row r="60" spans="1:10" x14ac:dyDescent="0.25">
      <c r="A60" s="7">
        <v>2457316.3501348002</v>
      </c>
      <c r="B60" s="12">
        <v>1.9957</v>
      </c>
      <c r="C60" s="1"/>
      <c r="D60" s="1"/>
      <c r="E60" s="1"/>
      <c r="H60" s="7">
        <f t="shared" si="0"/>
        <v>2457316.3501348002</v>
      </c>
      <c r="I60" s="7">
        <v>2457316.3508226299</v>
      </c>
      <c r="J60" s="12">
        <f t="shared" si="1"/>
        <v>11.0557</v>
      </c>
    </row>
    <row r="61" spans="1:10" x14ac:dyDescent="0.25">
      <c r="A61" s="7">
        <v>2457321.3722182</v>
      </c>
      <c r="B61" s="12">
        <v>2.0869200000000001</v>
      </c>
      <c r="C61" s="1"/>
      <c r="D61" s="1"/>
      <c r="E61" s="1"/>
      <c r="H61" s="7">
        <f t="shared" si="0"/>
        <v>2457321.3722182</v>
      </c>
      <c r="I61" s="7">
        <v>2457321.3725934499</v>
      </c>
      <c r="J61" s="12">
        <f t="shared" si="1"/>
        <v>11.146920000000001</v>
      </c>
    </row>
    <row r="62" spans="1:10" x14ac:dyDescent="0.25">
      <c r="A62" s="7">
        <v>2457322.3607020001</v>
      </c>
      <c r="B62" s="12">
        <v>2.04542</v>
      </c>
      <c r="C62" s="1"/>
      <c r="D62" s="1"/>
      <c r="E62" s="1"/>
      <c r="H62" s="7">
        <f t="shared" si="0"/>
        <v>2457322.3607020001</v>
      </c>
      <c r="I62" s="7">
        <v>2457322.3610156002</v>
      </c>
      <c r="J62" s="12">
        <f t="shared" si="1"/>
        <v>11.105420000000001</v>
      </c>
    </row>
    <row r="63" spans="1:10" x14ac:dyDescent="0.25">
      <c r="A63" s="7">
        <v>2457325.3438384999</v>
      </c>
      <c r="B63" s="12">
        <v>2.0819800000000002</v>
      </c>
      <c r="C63" s="1"/>
      <c r="D63" s="1"/>
      <c r="E63" s="1"/>
      <c r="H63" s="7">
        <f t="shared" si="0"/>
        <v>2457325.3438384999</v>
      </c>
      <c r="I63" s="7">
        <v>2457325.3439654401</v>
      </c>
      <c r="J63" s="12">
        <f t="shared" si="1"/>
        <v>11.14198</v>
      </c>
    </row>
    <row r="64" spans="1:10" x14ac:dyDescent="0.25">
      <c r="A64" s="7">
        <v>2457340.3515816</v>
      </c>
      <c r="B64" s="12">
        <v>1.9692099999999999</v>
      </c>
      <c r="C64" s="1"/>
      <c r="D64" s="1"/>
      <c r="E64" s="1"/>
      <c r="H64" s="7">
        <f t="shared" si="0"/>
        <v>2457340.3515816</v>
      </c>
      <c r="I64" s="7">
        <v>2457340.3507720199</v>
      </c>
      <c r="J64" s="12">
        <f t="shared" si="1"/>
        <v>11.029210000000001</v>
      </c>
    </row>
    <row r="65" spans="1:10" x14ac:dyDescent="0.25">
      <c r="A65" s="7">
        <v>2457368.3163732998</v>
      </c>
      <c r="B65" s="12">
        <v>2.0126599999999999</v>
      </c>
      <c r="C65" s="1"/>
      <c r="D65" s="1"/>
      <c r="E65" s="1"/>
      <c r="H65" s="7">
        <f t="shared" si="0"/>
        <v>2457368.3163732998</v>
      </c>
      <c r="I65" s="7">
        <v>2457368.3140134001</v>
      </c>
      <c r="J65" s="12">
        <f t="shared" si="1"/>
        <v>11.072660000000001</v>
      </c>
    </row>
    <row r="66" spans="1:10" x14ac:dyDescent="0.25">
      <c r="A66" s="7">
        <v>2457370.3196255998</v>
      </c>
      <c r="B66" s="12">
        <v>2.0522900000000002</v>
      </c>
      <c r="C66" s="1"/>
      <c r="D66" s="1"/>
      <c r="E66" s="1"/>
      <c r="H66" s="7">
        <f t="shared" si="0"/>
        <v>2457370.3196255998</v>
      </c>
      <c r="I66" s="7">
        <v>2457370.3171731201</v>
      </c>
      <c r="J66" s="12">
        <f t="shared" si="1"/>
        <v>11.112290000000002</v>
      </c>
    </row>
    <row r="67" spans="1:10" x14ac:dyDescent="0.25">
      <c r="A67" s="7">
        <v>2457375.3203083999</v>
      </c>
      <c r="B67" s="12">
        <v>2.0556800000000002</v>
      </c>
      <c r="C67" s="1"/>
      <c r="D67" s="1"/>
      <c r="E67" s="1"/>
      <c r="H67" s="7">
        <f t="shared" si="0"/>
        <v>2457375.3203083999</v>
      </c>
      <c r="I67" s="7">
        <v>2457375.31763583</v>
      </c>
      <c r="J67" s="12">
        <f t="shared" si="1"/>
        <v>11.115680000000001</v>
      </c>
    </row>
    <row r="68" spans="1:10" x14ac:dyDescent="0.25">
      <c r="A68" s="18"/>
      <c r="B68" s="19"/>
    </row>
    <row r="69" spans="1:10" s="2" customFormat="1" x14ac:dyDescent="0.25">
      <c r="A69" s="2" t="s">
        <v>14</v>
      </c>
      <c r="B69" s="13"/>
      <c r="H69" s="8"/>
      <c r="I69" s="8"/>
      <c r="J69" s="13"/>
    </row>
    <row r="70" spans="1:10" x14ac:dyDescent="0.25">
      <c r="A70" s="9" t="s">
        <v>7</v>
      </c>
      <c r="B70" s="16" t="s">
        <v>8</v>
      </c>
      <c r="C70" s="3" t="s">
        <v>9</v>
      </c>
      <c r="D70" s="5" t="s">
        <v>10</v>
      </c>
      <c r="H70" s="11" t="s">
        <v>2</v>
      </c>
      <c r="I70" s="11" t="s">
        <v>13</v>
      </c>
      <c r="J70" s="14" t="s">
        <v>11</v>
      </c>
    </row>
    <row r="71" spans="1:10" x14ac:dyDescent="0.25">
      <c r="A71" s="10">
        <v>1300.393403</v>
      </c>
      <c r="B71" s="17">
        <v>11.276</v>
      </c>
      <c r="C71" s="6">
        <v>0.04</v>
      </c>
      <c r="D71" s="4">
        <v>5632</v>
      </c>
      <c r="H71" s="7">
        <f t="shared" ref="H71:H102" si="2">A71+2450000.5</f>
        <v>2451300.8934030002</v>
      </c>
      <c r="I71" s="7">
        <v>2451300.8936231802</v>
      </c>
      <c r="J71" s="12">
        <f t="shared" ref="J71:J134" si="3">B71-0.3</f>
        <v>10.975999999999999</v>
      </c>
    </row>
    <row r="72" spans="1:10" x14ac:dyDescent="0.25">
      <c r="A72" s="10">
        <v>1318.241796</v>
      </c>
      <c r="B72" s="17">
        <v>11.375</v>
      </c>
      <c r="C72" s="6">
        <v>4.2000000000000003E-2</v>
      </c>
      <c r="D72" s="4">
        <v>9728</v>
      </c>
      <c r="H72" s="7">
        <f t="shared" si="2"/>
        <v>2451318.7417959999</v>
      </c>
      <c r="I72" s="7">
        <v>2451318.7430935702</v>
      </c>
      <c r="J72" s="12">
        <f t="shared" si="3"/>
        <v>11.074999999999999</v>
      </c>
    </row>
    <row r="73" spans="1:10" x14ac:dyDescent="0.25">
      <c r="A73" s="10">
        <v>1318.2421159999999</v>
      </c>
      <c r="B73" s="17">
        <v>11.38</v>
      </c>
      <c r="C73" s="6">
        <v>4.1000000000000002E-2</v>
      </c>
      <c r="D73" s="4">
        <v>9728</v>
      </c>
      <c r="H73" s="7">
        <f t="shared" si="2"/>
        <v>2451318.742116</v>
      </c>
      <c r="I73" s="7">
        <v>2451318.7434135899</v>
      </c>
      <c r="J73" s="12">
        <f t="shared" si="3"/>
        <v>11.08</v>
      </c>
    </row>
    <row r="74" spans="1:10" x14ac:dyDescent="0.25">
      <c r="A74" s="10">
        <v>1325.2333860000001</v>
      </c>
      <c r="B74" s="17">
        <v>11.36</v>
      </c>
      <c r="C74" s="6">
        <v>3.6999999999999998E-2</v>
      </c>
      <c r="D74" s="4">
        <v>1536</v>
      </c>
      <c r="H74" s="7">
        <f t="shared" si="2"/>
        <v>2451325.7333860002</v>
      </c>
      <c r="I74" s="7">
        <v>2451325.7350787502</v>
      </c>
      <c r="J74" s="12">
        <f t="shared" si="3"/>
        <v>11.059999999999999</v>
      </c>
    </row>
    <row r="75" spans="1:10" x14ac:dyDescent="0.25">
      <c r="A75" s="10">
        <v>1325.233706</v>
      </c>
      <c r="B75" s="17">
        <v>11.403</v>
      </c>
      <c r="C75" s="6">
        <v>3.7999999999999999E-2</v>
      </c>
      <c r="D75" s="4">
        <v>1536</v>
      </c>
      <c r="H75" s="7">
        <f t="shared" si="2"/>
        <v>2451325.7337059998</v>
      </c>
      <c r="I75" s="7">
        <v>2451325.7353987698</v>
      </c>
      <c r="J75" s="12">
        <f t="shared" si="3"/>
        <v>11.103</v>
      </c>
    </row>
    <row r="76" spans="1:10" x14ac:dyDescent="0.25">
      <c r="A76" s="10">
        <v>1328.250716</v>
      </c>
      <c r="B76" s="17">
        <v>11.438000000000001</v>
      </c>
      <c r="C76" s="6">
        <v>3.9E-2</v>
      </c>
      <c r="D76" s="4">
        <v>1536</v>
      </c>
      <c r="H76" s="7">
        <f t="shared" si="2"/>
        <v>2451328.7507159999</v>
      </c>
      <c r="I76" s="7">
        <v>2451328.7525723302</v>
      </c>
      <c r="J76" s="12">
        <f t="shared" si="3"/>
        <v>11.138</v>
      </c>
    </row>
    <row r="77" spans="1:10" x14ac:dyDescent="0.25">
      <c r="A77" s="10">
        <v>1328.2510360000001</v>
      </c>
      <c r="B77" s="17">
        <v>11.462</v>
      </c>
      <c r="C77" s="6">
        <v>4.1000000000000002E-2</v>
      </c>
      <c r="D77" s="4">
        <v>1536</v>
      </c>
      <c r="H77" s="7">
        <f t="shared" si="2"/>
        <v>2451328.751036</v>
      </c>
      <c r="I77" s="7">
        <v>2451328.7528923498</v>
      </c>
      <c r="J77" s="12">
        <f t="shared" si="3"/>
        <v>11.161999999999999</v>
      </c>
    </row>
    <row r="78" spans="1:10" x14ac:dyDescent="0.25">
      <c r="A78" s="10">
        <v>1330.1963760000001</v>
      </c>
      <c r="B78" s="17">
        <v>11.340999999999999</v>
      </c>
      <c r="C78" s="6">
        <v>4.4999999999999998E-2</v>
      </c>
      <c r="D78" s="4">
        <v>5632</v>
      </c>
      <c r="H78" s="7">
        <f t="shared" si="2"/>
        <v>2451330.6963760001</v>
      </c>
      <c r="I78" s="7">
        <v>2451330.6983353002</v>
      </c>
      <c r="J78" s="12">
        <f t="shared" si="3"/>
        <v>11.040999999999999</v>
      </c>
    </row>
    <row r="79" spans="1:10" x14ac:dyDescent="0.25">
      <c r="A79" s="10">
        <v>1330.196696</v>
      </c>
      <c r="B79" s="17">
        <v>11.35</v>
      </c>
      <c r="C79" s="6">
        <v>4.5999999999999999E-2</v>
      </c>
      <c r="D79" s="4">
        <v>5632</v>
      </c>
      <c r="H79" s="7">
        <f t="shared" si="2"/>
        <v>2451330.6966960002</v>
      </c>
      <c r="I79" s="7">
        <v>2451330.6986553199</v>
      </c>
      <c r="J79" s="12">
        <f t="shared" si="3"/>
        <v>11.049999999999999</v>
      </c>
    </row>
    <row r="80" spans="1:10" x14ac:dyDescent="0.25">
      <c r="A80" s="10">
        <v>1330.253166</v>
      </c>
      <c r="B80" s="17">
        <v>11.425000000000001</v>
      </c>
      <c r="C80" s="6">
        <v>3.5999999999999997E-2</v>
      </c>
      <c r="D80" s="4">
        <v>1536</v>
      </c>
      <c r="H80" s="7">
        <f t="shared" si="2"/>
        <v>2451330.7531659999</v>
      </c>
      <c r="I80" s="7">
        <v>2451330.75512827</v>
      </c>
      <c r="J80" s="12">
        <f t="shared" si="3"/>
        <v>11.125</v>
      </c>
    </row>
    <row r="81" spans="1:10" x14ac:dyDescent="0.25">
      <c r="A81" s="10">
        <v>1330.2534760000001</v>
      </c>
      <c r="B81" s="17">
        <v>11.459</v>
      </c>
      <c r="C81" s="6">
        <v>3.7999999999999999E-2</v>
      </c>
      <c r="D81" s="4">
        <v>1536</v>
      </c>
      <c r="H81" s="7">
        <f t="shared" si="2"/>
        <v>2451330.7534759999</v>
      </c>
      <c r="I81" s="7">
        <v>2451330.7554382901</v>
      </c>
      <c r="J81" s="12">
        <f t="shared" si="3"/>
        <v>11.158999999999999</v>
      </c>
    </row>
    <row r="82" spans="1:10" x14ac:dyDescent="0.25">
      <c r="A82" s="10">
        <v>1332.1969959999999</v>
      </c>
      <c r="B82" s="17">
        <v>11.33</v>
      </c>
      <c r="C82" s="6">
        <v>3.6999999999999998E-2</v>
      </c>
      <c r="D82" s="4">
        <v>13824</v>
      </c>
      <c r="H82" s="7">
        <f t="shared" si="2"/>
        <v>2451332.6969960001</v>
      </c>
      <c r="I82" s="7">
        <v>2451332.6990589802</v>
      </c>
      <c r="J82" s="12">
        <f t="shared" si="3"/>
        <v>11.03</v>
      </c>
    </row>
    <row r="83" spans="1:10" x14ac:dyDescent="0.25">
      <c r="A83" s="10">
        <v>1332.2532659999999</v>
      </c>
      <c r="B83" s="17">
        <v>11.394</v>
      </c>
      <c r="C83" s="6">
        <v>3.5000000000000003E-2</v>
      </c>
      <c r="D83" s="4">
        <v>1538</v>
      </c>
      <c r="H83" s="7">
        <f t="shared" si="2"/>
        <v>2451332.7532660002</v>
      </c>
      <c r="I83" s="7">
        <v>2451332.7553318599</v>
      </c>
      <c r="J83" s="12">
        <f t="shared" si="3"/>
        <v>11.093999999999999</v>
      </c>
    </row>
    <row r="84" spans="1:10" x14ac:dyDescent="0.25">
      <c r="A84" s="10">
        <v>1332.253586</v>
      </c>
      <c r="B84" s="17">
        <v>11.391</v>
      </c>
      <c r="C84" s="6">
        <v>3.5999999999999997E-2</v>
      </c>
      <c r="D84" s="4">
        <v>1536</v>
      </c>
      <c r="H84" s="7">
        <f t="shared" si="2"/>
        <v>2451332.7535859998</v>
      </c>
      <c r="I84" s="7">
        <v>2451332.7556518801</v>
      </c>
      <c r="J84" s="12">
        <f t="shared" si="3"/>
        <v>11.090999999999999</v>
      </c>
    </row>
    <row r="85" spans="1:10" x14ac:dyDescent="0.25">
      <c r="A85" s="10">
        <v>1345.255703</v>
      </c>
      <c r="B85" s="17">
        <v>11.378</v>
      </c>
      <c r="C85" s="6">
        <v>7.1999999999999995E-2</v>
      </c>
      <c r="D85" s="4">
        <v>13824</v>
      </c>
      <c r="H85" s="7">
        <f t="shared" si="2"/>
        <v>2451345.7557029999</v>
      </c>
      <c r="I85" s="7">
        <v>2451345.7583802301</v>
      </c>
      <c r="J85" s="12">
        <f t="shared" si="3"/>
        <v>11.077999999999999</v>
      </c>
    </row>
    <row r="86" spans="1:10" x14ac:dyDescent="0.25">
      <c r="A86" s="10">
        <v>1353.3457060000001</v>
      </c>
      <c r="B86" s="17">
        <v>11.388</v>
      </c>
      <c r="C86" s="6">
        <v>2.8000000000000001E-2</v>
      </c>
      <c r="D86" s="4">
        <v>1538</v>
      </c>
      <c r="H86" s="7">
        <f t="shared" si="2"/>
        <v>2451353.845706</v>
      </c>
      <c r="I86" s="7">
        <v>2451353.8487009699</v>
      </c>
      <c r="J86" s="12">
        <f t="shared" si="3"/>
        <v>11.087999999999999</v>
      </c>
    </row>
    <row r="87" spans="1:10" x14ac:dyDescent="0.25">
      <c r="A87" s="10">
        <v>1354.203436</v>
      </c>
      <c r="B87" s="17">
        <v>11.279</v>
      </c>
      <c r="C87" s="6">
        <v>3.4000000000000002E-2</v>
      </c>
      <c r="D87" s="4">
        <v>5632</v>
      </c>
      <c r="H87" s="7">
        <f t="shared" si="2"/>
        <v>2451354.7034359998</v>
      </c>
      <c r="I87" s="7">
        <v>2451354.7064615199</v>
      </c>
      <c r="J87" s="12">
        <f t="shared" si="3"/>
        <v>10.978999999999999</v>
      </c>
    </row>
    <row r="88" spans="1:10" x14ac:dyDescent="0.25">
      <c r="A88" s="10">
        <v>1356.2140159999999</v>
      </c>
      <c r="B88" s="17">
        <v>11.318</v>
      </c>
      <c r="C88" s="6">
        <v>3.5000000000000003E-2</v>
      </c>
      <c r="D88" s="4">
        <v>5632</v>
      </c>
      <c r="H88" s="7">
        <f t="shared" si="2"/>
        <v>2451356.7140159998</v>
      </c>
      <c r="I88" s="7">
        <v>2451356.7171106501</v>
      </c>
      <c r="J88" s="12">
        <f t="shared" si="3"/>
        <v>11.017999999999999</v>
      </c>
    </row>
    <row r="89" spans="1:10" x14ac:dyDescent="0.25">
      <c r="A89" s="10">
        <v>1356.214336</v>
      </c>
      <c r="B89" s="17">
        <v>11.323</v>
      </c>
      <c r="C89" s="6">
        <v>3.4000000000000002E-2</v>
      </c>
      <c r="D89" s="4">
        <v>5632</v>
      </c>
      <c r="H89" s="7">
        <f t="shared" si="2"/>
        <v>2451356.7143359999</v>
      </c>
      <c r="I89" s="7">
        <v>2451356.71743066</v>
      </c>
      <c r="J89" s="12">
        <f t="shared" si="3"/>
        <v>11.023</v>
      </c>
    </row>
    <row r="90" spans="1:10" x14ac:dyDescent="0.25">
      <c r="A90" s="10">
        <v>1356.269366</v>
      </c>
      <c r="B90" s="17">
        <v>11.385</v>
      </c>
      <c r="C90" s="6">
        <v>3.1E-2</v>
      </c>
      <c r="D90" s="4">
        <v>1538</v>
      </c>
      <c r="H90" s="7">
        <f t="shared" si="2"/>
        <v>2451356.7693659998</v>
      </c>
      <c r="I90" s="7">
        <v>2451356.77246251</v>
      </c>
      <c r="J90" s="12">
        <f t="shared" si="3"/>
        <v>11.084999999999999</v>
      </c>
    </row>
    <row r="91" spans="1:10" x14ac:dyDescent="0.25">
      <c r="A91" s="10">
        <v>1358.202716</v>
      </c>
      <c r="B91" s="17">
        <v>11.356999999999999</v>
      </c>
      <c r="C91" s="6">
        <v>4.5999999999999999E-2</v>
      </c>
      <c r="D91" s="4">
        <v>5634</v>
      </c>
      <c r="H91" s="7">
        <f t="shared" si="2"/>
        <v>2451358.7027159999</v>
      </c>
      <c r="I91" s="7">
        <v>2451358.70587557</v>
      </c>
      <c r="J91" s="12">
        <f t="shared" si="3"/>
        <v>11.056999999999999</v>
      </c>
    </row>
    <row r="92" spans="1:10" x14ac:dyDescent="0.25">
      <c r="A92" s="10">
        <v>1358.2030360000001</v>
      </c>
      <c r="B92" s="17">
        <v>11.364000000000001</v>
      </c>
      <c r="C92" s="6">
        <v>4.4999999999999998E-2</v>
      </c>
      <c r="D92" s="4">
        <v>5634</v>
      </c>
      <c r="H92" s="7">
        <f t="shared" si="2"/>
        <v>2451358.703036</v>
      </c>
      <c r="I92" s="7">
        <v>2451358.7061955798</v>
      </c>
      <c r="J92" s="12">
        <f t="shared" si="3"/>
        <v>11.064</v>
      </c>
    </row>
    <row r="93" spans="1:10" x14ac:dyDescent="0.25">
      <c r="A93" s="10">
        <v>1358.2584360000001</v>
      </c>
      <c r="B93" s="17">
        <v>11.472</v>
      </c>
      <c r="C93" s="6">
        <v>0.05</v>
      </c>
      <c r="D93" s="4">
        <v>1536</v>
      </c>
      <c r="H93" s="7">
        <f t="shared" si="2"/>
        <v>2451358.758436</v>
      </c>
      <c r="I93" s="7">
        <v>2451358.7615973302</v>
      </c>
      <c r="J93" s="12">
        <f t="shared" si="3"/>
        <v>11.171999999999999</v>
      </c>
    </row>
    <row r="94" spans="1:10" x14ac:dyDescent="0.25">
      <c r="A94" s="10">
        <v>1358.258746</v>
      </c>
      <c r="B94" s="17">
        <v>11.446999999999999</v>
      </c>
      <c r="C94" s="6">
        <v>4.9000000000000002E-2</v>
      </c>
      <c r="D94" s="4">
        <v>1536</v>
      </c>
      <c r="H94" s="7">
        <f t="shared" si="2"/>
        <v>2451358.758746</v>
      </c>
      <c r="I94" s="7">
        <v>2451358.76190734</v>
      </c>
      <c r="J94" s="12">
        <f t="shared" si="3"/>
        <v>11.146999999999998</v>
      </c>
    </row>
    <row r="95" spans="1:10" x14ac:dyDescent="0.25">
      <c r="A95" s="10">
        <v>1359.2504759999999</v>
      </c>
      <c r="B95" s="17">
        <v>11.398</v>
      </c>
      <c r="C95" s="6">
        <v>3.5000000000000003E-2</v>
      </c>
      <c r="D95" s="4">
        <v>5632</v>
      </c>
      <c r="H95" s="7">
        <f t="shared" si="2"/>
        <v>2451359.7504759999</v>
      </c>
      <c r="I95" s="7">
        <v>2451359.7536683599</v>
      </c>
      <c r="J95" s="12">
        <f t="shared" si="3"/>
        <v>11.097999999999999</v>
      </c>
    </row>
    <row r="96" spans="1:10" x14ac:dyDescent="0.25">
      <c r="A96" s="10">
        <v>1361.2045559999999</v>
      </c>
      <c r="B96" s="17">
        <v>11.26</v>
      </c>
      <c r="C96" s="6">
        <v>3.7999999999999999E-2</v>
      </c>
      <c r="D96" s="4">
        <v>5634</v>
      </c>
      <c r="H96" s="7">
        <f t="shared" si="2"/>
        <v>2451361.704556</v>
      </c>
      <c r="I96" s="7">
        <v>2451361.7078068601</v>
      </c>
      <c r="J96" s="12">
        <f t="shared" si="3"/>
        <v>10.959999999999999</v>
      </c>
    </row>
    <row r="97" spans="1:10" x14ac:dyDescent="0.25">
      <c r="A97" s="10">
        <v>1361.261246</v>
      </c>
      <c r="B97" s="17">
        <v>11.417999999999999</v>
      </c>
      <c r="C97" s="6">
        <v>4.2999999999999997E-2</v>
      </c>
      <c r="D97" s="4">
        <v>5632</v>
      </c>
      <c r="H97" s="7">
        <f t="shared" si="2"/>
        <v>2451361.761246</v>
      </c>
      <c r="I97" s="7">
        <v>2451361.7644985099</v>
      </c>
      <c r="J97" s="12">
        <f t="shared" si="3"/>
        <v>11.117999999999999</v>
      </c>
    </row>
    <row r="98" spans="1:10" x14ac:dyDescent="0.25">
      <c r="A98" s="10">
        <v>1361.2615659999999</v>
      </c>
      <c r="B98" s="17">
        <v>11.401</v>
      </c>
      <c r="C98" s="6">
        <v>4.2000000000000003E-2</v>
      </c>
      <c r="D98" s="4">
        <v>5632</v>
      </c>
      <c r="H98" s="7">
        <f t="shared" si="2"/>
        <v>2451361.7615660001</v>
      </c>
      <c r="I98" s="7">
        <v>2451361.7648185198</v>
      </c>
      <c r="J98" s="12">
        <f t="shared" si="3"/>
        <v>11.100999999999999</v>
      </c>
    </row>
    <row r="99" spans="1:10" x14ac:dyDescent="0.25">
      <c r="A99" s="10">
        <v>1362.202896</v>
      </c>
      <c r="B99" s="17">
        <v>11.279</v>
      </c>
      <c r="C99" s="6">
        <v>3.1E-2</v>
      </c>
      <c r="D99" s="4">
        <v>5634</v>
      </c>
      <c r="H99" s="7">
        <f t="shared" si="2"/>
        <v>2451362.7028959999</v>
      </c>
      <c r="I99" s="7">
        <v>2451362.7061754102</v>
      </c>
      <c r="J99" s="12">
        <f t="shared" si="3"/>
        <v>10.978999999999999</v>
      </c>
    </row>
    <row r="100" spans="1:10" x14ac:dyDescent="0.25">
      <c r="A100" s="10">
        <v>1390.244506</v>
      </c>
      <c r="B100" s="17">
        <v>11.331</v>
      </c>
      <c r="C100" s="6">
        <v>0.03</v>
      </c>
      <c r="D100" s="4">
        <v>1538</v>
      </c>
      <c r="H100" s="7">
        <f t="shared" si="2"/>
        <v>2451390.7445060001</v>
      </c>
      <c r="I100" s="7">
        <v>2451390.74818887</v>
      </c>
      <c r="J100" s="12">
        <f t="shared" si="3"/>
        <v>11.030999999999999</v>
      </c>
    </row>
    <row r="101" spans="1:10" x14ac:dyDescent="0.25">
      <c r="A101" s="10">
        <v>1414.1965359999999</v>
      </c>
      <c r="B101" s="17">
        <v>11.407</v>
      </c>
      <c r="C101" s="6">
        <v>3.5000000000000003E-2</v>
      </c>
      <c r="D101" s="4">
        <v>1538</v>
      </c>
      <c r="H101" s="7">
        <f t="shared" si="2"/>
        <v>2451414.6965359999</v>
      </c>
      <c r="I101" s="7">
        <v>2451414.6999250501</v>
      </c>
      <c r="J101" s="12">
        <f t="shared" si="3"/>
        <v>11.106999999999999</v>
      </c>
    </row>
    <row r="102" spans="1:10" x14ac:dyDescent="0.25">
      <c r="A102" s="10">
        <v>1414.196856</v>
      </c>
      <c r="B102" s="17">
        <v>11.403</v>
      </c>
      <c r="C102" s="6">
        <v>3.5999999999999997E-2</v>
      </c>
      <c r="D102" s="4">
        <v>1538</v>
      </c>
      <c r="H102" s="7">
        <f t="shared" si="2"/>
        <v>2451414.696856</v>
      </c>
      <c r="I102" s="7">
        <v>2451414.70024504</v>
      </c>
      <c r="J102" s="12">
        <f t="shared" si="3"/>
        <v>11.103</v>
      </c>
    </row>
    <row r="103" spans="1:10" x14ac:dyDescent="0.25">
      <c r="A103" s="10">
        <v>1414.2514659999999</v>
      </c>
      <c r="B103" s="17">
        <v>11.345000000000001</v>
      </c>
      <c r="C103" s="6">
        <v>4.2999999999999997E-2</v>
      </c>
      <c r="D103" s="4">
        <v>5634</v>
      </c>
      <c r="H103" s="7">
        <f t="shared" ref="H103:H131" si="4">A103+2450000.5</f>
        <v>2451414.751466</v>
      </c>
      <c r="I103" s="7">
        <v>2451414.7548537101</v>
      </c>
      <c r="J103" s="12">
        <f t="shared" si="3"/>
        <v>11.045</v>
      </c>
    </row>
    <row r="104" spans="1:10" x14ac:dyDescent="0.25">
      <c r="A104" s="10">
        <v>1417.1592459999999</v>
      </c>
      <c r="B104" s="17">
        <v>11.368</v>
      </c>
      <c r="C104" s="6">
        <v>3.4000000000000002E-2</v>
      </c>
      <c r="D104" s="4">
        <v>9730</v>
      </c>
      <c r="H104" s="7">
        <f t="shared" si="4"/>
        <v>2451417.659246</v>
      </c>
      <c r="I104" s="7">
        <v>2451417.66255872</v>
      </c>
      <c r="J104" s="12">
        <f t="shared" si="3"/>
        <v>11.068</v>
      </c>
    </row>
    <row r="105" spans="1:10" x14ac:dyDescent="0.25">
      <c r="A105" s="10">
        <v>1417.159566</v>
      </c>
      <c r="B105" s="17">
        <v>11.398999999999999</v>
      </c>
      <c r="C105" s="6">
        <v>3.6999999999999998E-2</v>
      </c>
      <c r="D105" s="4">
        <v>9730</v>
      </c>
      <c r="H105" s="7">
        <f t="shared" si="4"/>
        <v>2451417.6595660001</v>
      </c>
      <c r="I105" s="7">
        <v>2451417.6628787201</v>
      </c>
      <c r="J105" s="12">
        <f t="shared" si="3"/>
        <v>11.098999999999998</v>
      </c>
    </row>
    <row r="106" spans="1:10" x14ac:dyDescent="0.25">
      <c r="A106" s="10">
        <v>1421.312126</v>
      </c>
      <c r="B106" s="17">
        <v>11.397</v>
      </c>
      <c r="C106" s="6">
        <v>3.2000000000000001E-2</v>
      </c>
      <c r="D106" s="4">
        <v>2</v>
      </c>
      <c r="H106" s="7">
        <f t="shared" si="4"/>
        <v>2451421.8121259999</v>
      </c>
      <c r="I106" s="7">
        <v>2451421.8153177402</v>
      </c>
      <c r="J106" s="12">
        <f t="shared" si="3"/>
        <v>11.097</v>
      </c>
    </row>
    <row r="107" spans="1:10" x14ac:dyDescent="0.25">
      <c r="A107" s="10">
        <v>1448.180756</v>
      </c>
      <c r="B107" s="17">
        <v>11.484999999999999</v>
      </c>
      <c r="C107" s="6">
        <v>3.2000000000000001E-2</v>
      </c>
      <c r="D107" s="4">
        <v>0</v>
      </c>
      <c r="H107" s="7">
        <f t="shared" si="4"/>
        <v>2451448.6807559999</v>
      </c>
      <c r="I107" s="7">
        <v>2451448.6828142102</v>
      </c>
      <c r="J107" s="12">
        <f t="shared" si="3"/>
        <v>11.184999999999999</v>
      </c>
    </row>
    <row r="108" spans="1:10" x14ac:dyDescent="0.25">
      <c r="A108" s="10">
        <v>1448.1810760000001</v>
      </c>
      <c r="B108" s="17">
        <v>11.496</v>
      </c>
      <c r="C108" s="6">
        <v>3.3000000000000002E-2</v>
      </c>
      <c r="D108" s="4">
        <v>8194</v>
      </c>
      <c r="H108" s="7">
        <f t="shared" si="4"/>
        <v>2451448.681076</v>
      </c>
      <c r="I108" s="7">
        <v>2451448.6831342001</v>
      </c>
      <c r="J108" s="12">
        <f t="shared" si="3"/>
        <v>11.196</v>
      </c>
    </row>
    <row r="109" spans="1:10" x14ac:dyDescent="0.25">
      <c r="A109" s="10">
        <v>1449.331136</v>
      </c>
      <c r="B109" s="17">
        <v>11.449</v>
      </c>
      <c r="C109" s="6">
        <v>0.04</v>
      </c>
      <c r="D109" s="4">
        <v>0</v>
      </c>
      <c r="H109" s="7">
        <f t="shared" si="4"/>
        <v>2451449.8311359999</v>
      </c>
      <c r="I109" s="7">
        <v>2451449.8331340998</v>
      </c>
      <c r="J109" s="12">
        <f t="shared" si="3"/>
        <v>11.148999999999999</v>
      </c>
    </row>
    <row r="110" spans="1:10" x14ac:dyDescent="0.25">
      <c r="A110" s="10">
        <v>1449.3314559999999</v>
      </c>
      <c r="B110" s="17">
        <v>11.442</v>
      </c>
      <c r="C110" s="6">
        <v>4.1000000000000002E-2</v>
      </c>
      <c r="D110" s="4">
        <v>4096</v>
      </c>
      <c r="H110" s="7">
        <f t="shared" si="4"/>
        <v>2451449.831456</v>
      </c>
      <c r="I110" s="7">
        <v>2451449.8334540902</v>
      </c>
      <c r="J110" s="12">
        <f t="shared" si="3"/>
        <v>11.141999999999999</v>
      </c>
    </row>
    <row r="111" spans="1:10" x14ac:dyDescent="0.25">
      <c r="A111" s="10">
        <v>1450.1223359999999</v>
      </c>
      <c r="B111" s="17">
        <v>11.356</v>
      </c>
      <c r="C111" s="6">
        <v>2.8000000000000001E-2</v>
      </c>
      <c r="D111" s="4">
        <v>8194</v>
      </c>
      <c r="H111" s="7">
        <f t="shared" si="4"/>
        <v>2451450.6223360002</v>
      </c>
      <c r="I111" s="7">
        <v>2451450.6242923099</v>
      </c>
      <c r="J111" s="12">
        <f t="shared" si="3"/>
        <v>11.055999999999999</v>
      </c>
    </row>
    <row r="112" spans="1:10" x14ac:dyDescent="0.25">
      <c r="A112" s="10">
        <v>1452.1276359999999</v>
      </c>
      <c r="B112" s="17">
        <v>11.279</v>
      </c>
      <c r="C112" s="6">
        <v>0.03</v>
      </c>
      <c r="D112" s="4">
        <v>12290</v>
      </c>
      <c r="H112" s="7">
        <f t="shared" si="4"/>
        <v>2451452.627636</v>
      </c>
      <c r="I112" s="7">
        <v>2451452.6294847801</v>
      </c>
      <c r="J112" s="12">
        <f t="shared" si="3"/>
        <v>10.978999999999999</v>
      </c>
    </row>
    <row r="113" spans="1:10" x14ac:dyDescent="0.25">
      <c r="A113" s="10">
        <v>1459.1648729999999</v>
      </c>
      <c r="B113" s="17">
        <v>11.374000000000001</v>
      </c>
      <c r="C113" s="6">
        <v>6.8000000000000005E-2</v>
      </c>
      <c r="D113" s="4">
        <v>12290</v>
      </c>
      <c r="H113" s="7">
        <f t="shared" si="4"/>
        <v>2451459.6648729998</v>
      </c>
      <c r="I113" s="7">
        <v>2451459.6663279398</v>
      </c>
      <c r="J113" s="12">
        <f t="shared" si="3"/>
        <v>11.074</v>
      </c>
    </row>
    <row r="114" spans="1:10" x14ac:dyDescent="0.25">
      <c r="A114" s="10">
        <v>1470.1547129999999</v>
      </c>
      <c r="B114" s="17">
        <v>11.484</v>
      </c>
      <c r="C114" s="6">
        <v>5.1999999999999998E-2</v>
      </c>
      <c r="D114" s="4">
        <v>4096</v>
      </c>
      <c r="H114" s="7">
        <f t="shared" si="4"/>
        <v>2451470.6547130002</v>
      </c>
      <c r="I114" s="7">
        <v>2451470.6555124498</v>
      </c>
      <c r="J114" s="12">
        <f t="shared" si="3"/>
        <v>11.183999999999999</v>
      </c>
    </row>
    <row r="115" spans="1:10" x14ac:dyDescent="0.25">
      <c r="A115" s="10">
        <v>1474.0986760000001</v>
      </c>
      <c r="B115" s="17">
        <v>11.339</v>
      </c>
      <c r="C115" s="6">
        <v>2.9000000000000001E-2</v>
      </c>
      <c r="D115" s="4">
        <v>2</v>
      </c>
      <c r="H115" s="7">
        <f t="shared" si="4"/>
        <v>2451474.5986759998</v>
      </c>
      <c r="I115" s="7">
        <v>2451474.59923193</v>
      </c>
      <c r="J115" s="12">
        <f t="shared" si="3"/>
        <v>11.039</v>
      </c>
    </row>
    <row r="116" spans="1:10" x14ac:dyDescent="0.25">
      <c r="A116" s="10">
        <v>1475.1240560000001</v>
      </c>
      <c r="B116" s="17">
        <v>11.362</v>
      </c>
      <c r="C116" s="6">
        <v>3.2000000000000001E-2</v>
      </c>
      <c r="D116" s="4">
        <v>0</v>
      </c>
      <c r="H116" s="7">
        <f t="shared" si="4"/>
        <v>2451475.6240559998</v>
      </c>
      <c r="I116" s="7">
        <v>2451475.62454814</v>
      </c>
      <c r="J116" s="12">
        <f t="shared" si="3"/>
        <v>11.061999999999999</v>
      </c>
    </row>
    <row r="117" spans="1:10" x14ac:dyDescent="0.25">
      <c r="A117" s="10">
        <v>1475.1796859999999</v>
      </c>
      <c r="B117" s="17">
        <v>11.372</v>
      </c>
      <c r="C117" s="6">
        <v>3.3000000000000002E-2</v>
      </c>
      <c r="D117" s="4">
        <v>2</v>
      </c>
      <c r="H117" s="7">
        <f t="shared" si="4"/>
        <v>2451475.6796860001</v>
      </c>
      <c r="I117" s="7">
        <v>2451475.68017468</v>
      </c>
      <c r="J117" s="12">
        <f t="shared" si="3"/>
        <v>11.071999999999999</v>
      </c>
    </row>
    <row r="118" spans="1:10" x14ac:dyDescent="0.25">
      <c r="A118" s="10">
        <v>1475.180006</v>
      </c>
      <c r="B118" s="17">
        <v>11.36</v>
      </c>
      <c r="C118" s="6">
        <v>3.2000000000000001E-2</v>
      </c>
      <c r="D118" s="4">
        <v>0</v>
      </c>
      <c r="H118" s="7">
        <f t="shared" si="4"/>
        <v>2451475.6800060002</v>
      </c>
      <c r="I118" s="7">
        <v>2451475.68049466</v>
      </c>
      <c r="J118" s="12">
        <f t="shared" si="3"/>
        <v>11.059999999999999</v>
      </c>
    </row>
    <row r="119" spans="1:10" x14ac:dyDescent="0.25">
      <c r="A119" s="10">
        <v>1478.1543160000001</v>
      </c>
      <c r="B119" s="17">
        <v>11.37</v>
      </c>
      <c r="C119" s="6">
        <v>0.03</v>
      </c>
      <c r="D119" s="4">
        <v>2</v>
      </c>
      <c r="H119" s="7">
        <f t="shared" si="4"/>
        <v>2451478.6543160002</v>
      </c>
      <c r="I119" s="7">
        <v>2451478.6546188202</v>
      </c>
      <c r="J119" s="12">
        <f t="shared" si="3"/>
        <v>11.069999999999999</v>
      </c>
    </row>
    <row r="120" spans="1:10" x14ac:dyDescent="0.25">
      <c r="A120" s="10">
        <v>1479.0972360000001</v>
      </c>
      <c r="B120" s="17">
        <v>11.420999999999999</v>
      </c>
      <c r="C120" s="6">
        <v>2.9000000000000001E-2</v>
      </c>
      <c r="D120" s="4">
        <v>2</v>
      </c>
      <c r="H120" s="7">
        <f t="shared" si="4"/>
        <v>2451479.597236</v>
      </c>
      <c r="I120" s="7">
        <v>2451479.5974797099</v>
      </c>
      <c r="J120" s="12">
        <f t="shared" si="3"/>
        <v>11.120999999999999</v>
      </c>
    </row>
    <row r="121" spans="1:10" x14ac:dyDescent="0.25">
      <c r="A121" s="10">
        <v>1479.154466</v>
      </c>
      <c r="B121" s="17">
        <v>11.404999999999999</v>
      </c>
      <c r="C121" s="6">
        <v>0.03</v>
      </c>
      <c r="D121" s="4">
        <v>2</v>
      </c>
      <c r="H121" s="7">
        <f t="shared" si="4"/>
        <v>2451479.6544659999</v>
      </c>
      <c r="I121" s="7">
        <v>2451479.65470612</v>
      </c>
      <c r="J121" s="12">
        <f t="shared" si="3"/>
        <v>11.104999999999999</v>
      </c>
    </row>
    <row r="122" spans="1:10" x14ac:dyDescent="0.25">
      <c r="A122" s="10">
        <v>1479.1547860000001</v>
      </c>
      <c r="B122" s="17">
        <v>11.394</v>
      </c>
      <c r="C122" s="6">
        <v>0.03</v>
      </c>
      <c r="D122" s="4">
        <v>2</v>
      </c>
      <c r="H122" s="7">
        <f t="shared" si="4"/>
        <v>2451479.654786</v>
      </c>
      <c r="I122" s="7">
        <v>2451479.6550261001</v>
      </c>
      <c r="J122" s="12">
        <f t="shared" si="3"/>
        <v>11.093999999999999</v>
      </c>
    </row>
    <row r="123" spans="1:10" x14ac:dyDescent="0.25">
      <c r="A123" s="10">
        <v>1481.1526759999999</v>
      </c>
      <c r="B123" s="17">
        <v>11.472</v>
      </c>
      <c r="C123" s="6">
        <v>3.3000000000000002E-2</v>
      </c>
      <c r="D123" s="4">
        <v>2</v>
      </c>
      <c r="H123" s="7">
        <f t="shared" si="4"/>
        <v>2451481.6526759998</v>
      </c>
      <c r="I123" s="7">
        <v>2451481.65279066</v>
      </c>
      <c r="J123" s="12">
        <f t="shared" si="3"/>
        <v>11.171999999999999</v>
      </c>
    </row>
    <row r="124" spans="1:10" x14ac:dyDescent="0.25">
      <c r="A124" s="10">
        <v>1482.095286</v>
      </c>
      <c r="B124" s="17">
        <v>11.506</v>
      </c>
      <c r="C124" s="6">
        <v>2.8000000000000001E-2</v>
      </c>
      <c r="D124" s="4">
        <v>2</v>
      </c>
      <c r="H124" s="7">
        <f t="shared" si="4"/>
        <v>2451482.5952860001</v>
      </c>
      <c r="I124" s="7">
        <v>2451482.59534141</v>
      </c>
      <c r="J124" s="12">
        <f t="shared" si="3"/>
        <v>11.206</v>
      </c>
    </row>
    <row r="125" spans="1:10" x14ac:dyDescent="0.25">
      <c r="A125" s="10">
        <v>1483.0946060000001</v>
      </c>
      <c r="B125" s="17">
        <v>11.409000000000001</v>
      </c>
      <c r="C125" s="6">
        <v>2.5999999999999999E-2</v>
      </c>
      <c r="D125" s="4">
        <v>2</v>
      </c>
      <c r="H125" s="7">
        <f t="shared" si="4"/>
        <v>2451483.594606</v>
      </c>
      <c r="I125" s="7">
        <v>2451483.5945985899</v>
      </c>
      <c r="J125" s="12">
        <f t="shared" si="3"/>
        <v>11.109</v>
      </c>
    </row>
    <row r="126" spans="1:10" x14ac:dyDescent="0.25">
      <c r="A126" s="10">
        <v>1483.1529760000001</v>
      </c>
      <c r="B126" s="17">
        <v>11.446999999999999</v>
      </c>
      <c r="C126" s="6">
        <v>2.8000000000000001E-2</v>
      </c>
      <c r="D126" s="4">
        <v>2</v>
      </c>
      <c r="H126" s="7">
        <f t="shared" si="4"/>
        <v>2451483.6529760002</v>
      </c>
      <c r="I126" s="7">
        <v>2451483.6529649198</v>
      </c>
      <c r="J126" s="12">
        <f t="shared" si="3"/>
        <v>11.146999999999998</v>
      </c>
    </row>
    <row r="127" spans="1:10" x14ac:dyDescent="0.25">
      <c r="A127" s="10">
        <v>1493.1840529999999</v>
      </c>
      <c r="B127" s="17">
        <v>11.577999999999999</v>
      </c>
      <c r="C127" s="6">
        <v>3.5999999999999997E-2</v>
      </c>
      <c r="D127" s="4">
        <v>4098</v>
      </c>
      <c r="H127" s="7">
        <f t="shared" si="4"/>
        <v>2451493.6840530001</v>
      </c>
      <c r="I127" s="7">
        <v>2451493.68341468</v>
      </c>
      <c r="J127" s="12">
        <f t="shared" si="3"/>
        <v>11.277999999999999</v>
      </c>
    </row>
    <row r="128" spans="1:10" x14ac:dyDescent="0.25">
      <c r="A128" s="10">
        <v>1505.1256659999999</v>
      </c>
      <c r="B128" s="17">
        <v>11.348000000000001</v>
      </c>
      <c r="C128" s="6">
        <v>3.7999999999999999E-2</v>
      </c>
      <c r="D128" s="4">
        <v>2</v>
      </c>
      <c r="H128" s="7">
        <f t="shared" si="4"/>
        <v>2451505.6256659999</v>
      </c>
      <c r="I128" s="7">
        <v>2451505.6243080501</v>
      </c>
      <c r="J128" s="12">
        <f t="shared" si="3"/>
        <v>11.048</v>
      </c>
    </row>
    <row r="129" spans="1:10" x14ac:dyDescent="0.25">
      <c r="A129" s="10">
        <v>1505.125986</v>
      </c>
      <c r="B129" s="17">
        <v>11.372</v>
      </c>
      <c r="C129" s="6">
        <v>3.7999999999999999E-2</v>
      </c>
      <c r="D129" s="4">
        <v>0</v>
      </c>
      <c r="H129" s="7">
        <f t="shared" si="4"/>
        <v>2451505.6259860001</v>
      </c>
      <c r="I129" s="7">
        <v>2451505.6246280302</v>
      </c>
      <c r="J129" s="12">
        <f t="shared" si="3"/>
        <v>11.071999999999999</v>
      </c>
    </row>
    <row r="130" spans="1:10" x14ac:dyDescent="0.25">
      <c r="A130" s="10">
        <v>1507.1253260000001</v>
      </c>
      <c r="B130" s="17">
        <v>11.425000000000001</v>
      </c>
      <c r="C130" s="6">
        <v>3.4000000000000002E-2</v>
      </c>
      <c r="D130" s="4">
        <v>2</v>
      </c>
      <c r="H130" s="7">
        <f t="shared" si="4"/>
        <v>2451507.6253260002</v>
      </c>
      <c r="I130" s="7">
        <v>2451507.62385251</v>
      </c>
      <c r="J130" s="12">
        <f t="shared" si="3"/>
        <v>11.125</v>
      </c>
    </row>
    <row r="131" spans="1:10" x14ac:dyDescent="0.25">
      <c r="A131" s="10">
        <v>1507.125636</v>
      </c>
      <c r="B131" s="17">
        <v>11.44</v>
      </c>
      <c r="C131" s="6">
        <v>3.5999999999999997E-2</v>
      </c>
      <c r="D131" s="4">
        <v>2</v>
      </c>
      <c r="H131" s="7">
        <f t="shared" si="4"/>
        <v>2451507.6256360002</v>
      </c>
      <c r="I131" s="7">
        <v>2451507.62416249</v>
      </c>
      <c r="J131" s="12">
        <f t="shared" si="3"/>
        <v>11.139999999999999</v>
      </c>
    </row>
    <row r="132" spans="1:10" x14ac:dyDescent="0.25">
      <c r="A132" s="10">
        <v>1508.1252360000001</v>
      </c>
      <c r="B132" s="17">
        <v>11.412000000000001</v>
      </c>
      <c r="C132" s="6">
        <v>3.1E-2</v>
      </c>
      <c r="D132" s="4">
        <v>2</v>
      </c>
      <c r="H132" s="7">
        <f t="shared" ref="H132:H135" si="5">A132+2450000.5</f>
        <v>2451508.6252359999</v>
      </c>
      <c r="I132" s="7">
        <v>2451508.6237054002</v>
      </c>
      <c r="J132" s="12">
        <f t="shared" si="3"/>
        <v>11.112</v>
      </c>
    </row>
    <row r="133" spans="1:10" x14ac:dyDescent="0.25">
      <c r="A133" s="10">
        <v>1508.125556</v>
      </c>
      <c r="B133" s="17">
        <v>11.393000000000001</v>
      </c>
      <c r="C133" s="6">
        <v>3.1E-2</v>
      </c>
      <c r="D133" s="4">
        <v>0</v>
      </c>
      <c r="H133" s="7">
        <f t="shared" si="5"/>
        <v>2451508.625556</v>
      </c>
      <c r="I133" s="7">
        <v>2451508.6240253798</v>
      </c>
      <c r="J133" s="12">
        <f t="shared" si="3"/>
        <v>11.093</v>
      </c>
    </row>
    <row r="134" spans="1:10" x14ac:dyDescent="0.25">
      <c r="A134" s="10">
        <v>1509.1251159999999</v>
      </c>
      <c r="B134" s="17">
        <v>11.335000000000001</v>
      </c>
      <c r="C134" s="6">
        <v>0.03</v>
      </c>
      <c r="D134" s="4">
        <v>2</v>
      </c>
      <c r="H134" s="7">
        <f t="shared" si="5"/>
        <v>2451509.625116</v>
      </c>
      <c r="I134" s="7">
        <v>2451509.6235287702</v>
      </c>
      <c r="J134" s="12">
        <f t="shared" si="3"/>
        <v>11.035</v>
      </c>
    </row>
    <row r="135" spans="1:10" x14ac:dyDescent="0.25">
      <c r="A135" s="10">
        <v>1599.470953</v>
      </c>
      <c r="B135" s="17">
        <v>11.301</v>
      </c>
      <c r="C135" s="6">
        <v>0.05</v>
      </c>
      <c r="D135" s="4">
        <v>12288</v>
      </c>
      <c r="H135" s="7">
        <f t="shared" si="5"/>
        <v>2451599.9709529998</v>
      </c>
      <c r="I135" s="7">
        <v>2451599.9677842199</v>
      </c>
      <c r="J135" s="12">
        <f t="shared" ref="J135" si="6">B135-0.3</f>
        <v>11.000999999999999</v>
      </c>
    </row>
    <row r="136" spans="1:10" x14ac:dyDescent="0.25">
      <c r="A136" s="18"/>
      <c r="B136" s="19"/>
    </row>
    <row r="137" spans="1:10" s="2" customFormat="1" x14ac:dyDescent="0.25">
      <c r="A137" s="2" t="s">
        <v>15</v>
      </c>
      <c r="B137" s="13"/>
      <c r="H137" s="8"/>
      <c r="I137" s="8"/>
      <c r="J137" s="13"/>
    </row>
    <row r="138" spans="1:10" x14ac:dyDescent="0.25">
      <c r="A138" s="9" t="s">
        <v>7</v>
      </c>
      <c r="B138" s="16" t="s">
        <v>8</v>
      </c>
      <c r="C138" s="3" t="s">
        <v>9</v>
      </c>
      <c r="D138" s="5" t="s">
        <v>10</v>
      </c>
      <c r="H138" s="11" t="s">
        <v>2</v>
      </c>
      <c r="I138" s="11" t="s">
        <v>13</v>
      </c>
      <c r="J138" s="14" t="s">
        <v>11</v>
      </c>
    </row>
    <row r="139" spans="1:10" x14ac:dyDescent="0.25">
      <c r="A139" s="10">
        <v>1291.3334130000001</v>
      </c>
      <c r="B139" s="17">
        <v>11.382999999999999</v>
      </c>
      <c r="C139" s="6">
        <v>2.7E-2</v>
      </c>
      <c r="D139" s="4">
        <v>1570</v>
      </c>
      <c r="H139" s="7">
        <f t="shared" ref="H139:H170" si="7">A139+2450000.5</f>
        <v>2451291.8334130002</v>
      </c>
      <c r="I139" s="7">
        <v>2451291.8330723001</v>
      </c>
      <c r="J139" s="12">
        <f>B139-0.25</f>
        <v>11.132999999999999</v>
      </c>
    </row>
    <row r="140" spans="1:10" x14ac:dyDescent="0.25">
      <c r="A140" s="10">
        <v>1318.241796</v>
      </c>
      <c r="B140" s="17">
        <v>11.286</v>
      </c>
      <c r="C140" s="6">
        <v>4.1000000000000002E-2</v>
      </c>
      <c r="D140" s="4">
        <v>1536</v>
      </c>
      <c r="H140" s="7">
        <f t="shared" si="7"/>
        <v>2451318.7417959999</v>
      </c>
      <c r="I140" s="7">
        <v>2451318.7430935702</v>
      </c>
      <c r="J140" s="12">
        <f t="shared" ref="J140:J198" si="8">B140-0.25</f>
        <v>11.036</v>
      </c>
    </row>
    <row r="141" spans="1:10" x14ac:dyDescent="0.25">
      <c r="A141" s="10">
        <v>1318.2421159999999</v>
      </c>
      <c r="B141" s="17">
        <v>11.347</v>
      </c>
      <c r="C141" s="6">
        <v>4.2999999999999997E-2</v>
      </c>
      <c r="D141" s="4">
        <v>5632</v>
      </c>
      <c r="H141" s="7">
        <f t="shared" si="7"/>
        <v>2451318.742116</v>
      </c>
      <c r="I141" s="7">
        <v>2451318.7434135899</v>
      </c>
      <c r="J141" s="12">
        <f t="shared" si="8"/>
        <v>11.097</v>
      </c>
    </row>
    <row r="142" spans="1:10" x14ac:dyDescent="0.25">
      <c r="A142" s="10">
        <v>1320.2494630000001</v>
      </c>
      <c r="B142" s="17">
        <v>11.422000000000001</v>
      </c>
      <c r="C142" s="6">
        <v>2.5999999999999999E-2</v>
      </c>
      <c r="D142" s="4">
        <v>13858</v>
      </c>
      <c r="H142" s="7">
        <f t="shared" si="7"/>
        <v>2451320.7494629999</v>
      </c>
      <c r="I142" s="7">
        <v>2451320.7508761398</v>
      </c>
      <c r="J142" s="12">
        <f t="shared" si="8"/>
        <v>11.172000000000001</v>
      </c>
    </row>
    <row r="143" spans="1:10" x14ac:dyDescent="0.25">
      <c r="A143" s="10">
        <v>1321.397273</v>
      </c>
      <c r="B143" s="17">
        <v>11.363</v>
      </c>
      <c r="C143" s="6">
        <v>0.03</v>
      </c>
      <c r="D143" s="4">
        <v>1538</v>
      </c>
      <c r="H143" s="7">
        <f t="shared" si="7"/>
        <v>2451321.8972729999</v>
      </c>
      <c r="I143" s="7">
        <v>2451321.8987515001</v>
      </c>
      <c r="J143" s="12">
        <f t="shared" si="8"/>
        <v>11.113</v>
      </c>
    </row>
    <row r="144" spans="1:10" x14ac:dyDescent="0.25">
      <c r="A144" s="10">
        <v>1322.394873</v>
      </c>
      <c r="B144" s="17">
        <v>11.242000000000001</v>
      </c>
      <c r="C144" s="6">
        <v>5.2999999999999999E-2</v>
      </c>
      <c r="D144" s="4">
        <v>13824</v>
      </c>
      <c r="H144" s="7">
        <f t="shared" si="7"/>
        <v>2451322.8948730002</v>
      </c>
      <c r="I144" s="7">
        <v>2451322.8964078501</v>
      </c>
      <c r="J144" s="12">
        <f t="shared" si="8"/>
        <v>10.992000000000001</v>
      </c>
    </row>
    <row r="145" spans="1:10" x14ac:dyDescent="0.25">
      <c r="A145" s="10">
        <v>1325.233706</v>
      </c>
      <c r="B145" s="17">
        <v>11.250999999999999</v>
      </c>
      <c r="C145" s="6">
        <v>5.6000000000000001E-2</v>
      </c>
      <c r="D145" s="4">
        <v>5632</v>
      </c>
      <c r="H145" s="7">
        <f t="shared" si="7"/>
        <v>2451325.7337059998</v>
      </c>
      <c r="I145" s="7">
        <v>2451325.7353987698</v>
      </c>
      <c r="J145" s="12">
        <f t="shared" si="8"/>
        <v>11.000999999999999</v>
      </c>
    </row>
    <row r="146" spans="1:10" x14ac:dyDescent="0.25">
      <c r="A146" s="10">
        <v>1325.2883059999999</v>
      </c>
      <c r="B146" s="17">
        <v>11.247999999999999</v>
      </c>
      <c r="C146" s="6">
        <v>4.3999999999999997E-2</v>
      </c>
      <c r="D146" s="4">
        <v>5632</v>
      </c>
      <c r="H146" s="7">
        <f t="shared" si="7"/>
        <v>2451325.7883060002</v>
      </c>
      <c r="I146" s="7">
        <v>2451325.79000177</v>
      </c>
      <c r="J146" s="12">
        <f t="shared" si="8"/>
        <v>10.997999999999999</v>
      </c>
    </row>
    <row r="147" spans="1:10" x14ac:dyDescent="0.25">
      <c r="A147" s="10">
        <v>1327.2513859999999</v>
      </c>
      <c r="B147" s="17">
        <v>11.476000000000001</v>
      </c>
      <c r="C147" s="6">
        <v>0.219</v>
      </c>
      <c r="D147" s="4">
        <v>1536</v>
      </c>
      <c r="H147" s="7">
        <f t="shared" si="7"/>
        <v>2451327.7513859998</v>
      </c>
      <c r="I147" s="7">
        <v>2451327.7531886701</v>
      </c>
      <c r="J147" s="12">
        <f t="shared" si="8"/>
        <v>11.226000000000001</v>
      </c>
    </row>
    <row r="148" spans="1:10" x14ac:dyDescent="0.25">
      <c r="A148" s="10">
        <v>1328.250716</v>
      </c>
      <c r="B148" s="17">
        <v>11.353</v>
      </c>
      <c r="C148" s="6">
        <v>8.7999999999999995E-2</v>
      </c>
      <c r="D148" s="4">
        <v>5632</v>
      </c>
      <c r="H148" s="7">
        <f t="shared" si="7"/>
        <v>2451328.7507159999</v>
      </c>
      <c r="I148" s="7">
        <v>2451328.7525723302</v>
      </c>
      <c r="J148" s="12">
        <f t="shared" si="8"/>
        <v>11.103</v>
      </c>
    </row>
    <row r="149" spans="1:10" x14ac:dyDescent="0.25">
      <c r="A149" s="10">
        <v>1328.2510360000001</v>
      </c>
      <c r="B149" s="17">
        <v>11.36</v>
      </c>
      <c r="C149" s="6">
        <v>8.7999999999999995E-2</v>
      </c>
      <c r="D149" s="4">
        <v>5632</v>
      </c>
      <c r="H149" s="7">
        <f t="shared" si="7"/>
        <v>2451328.751036</v>
      </c>
      <c r="I149" s="7">
        <v>2451328.7528923498</v>
      </c>
      <c r="J149" s="12">
        <f t="shared" si="8"/>
        <v>11.11</v>
      </c>
    </row>
    <row r="150" spans="1:10" x14ac:dyDescent="0.25">
      <c r="A150" s="10">
        <v>1330.1963760000001</v>
      </c>
      <c r="B150" s="17">
        <v>11.324</v>
      </c>
      <c r="C150" s="6">
        <v>7.3999999999999996E-2</v>
      </c>
      <c r="D150" s="4">
        <v>1536</v>
      </c>
      <c r="H150" s="7">
        <f t="shared" si="7"/>
        <v>2451330.6963760001</v>
      </c>
      <c r="I150" s="7">
        <v>2451330.6983353002</v>
      </c>
      <c r="J150" s="12">
        <f t="shared" si="8"/>
        <v>11.074</v>
      </c>
    </row>
    <row r="151" spans="1:10" x14ac:dyDescent="0.25">
      <c r="A151" s="10">
        <v>1330.196696</v>
      </c>
      <c r="B151" s="17">
        <v>11.385</v>
      </c>
      <c r="C151" s="6">
        <v>7.8E-2</v>
      </c>
      <c r="D151" s="4">
        <v>1536</v>
      </c>
      <c r="H151" s="7">
        <f t="shared" si="7"/>
        <v>2451330.6966960002</v>
      </c>
      <c r="I151" s="7">
        <v>2451330.6986553199</v>
      </c>
      <c r="J151" s="12">
        <f t="shared" si="8"/>
        <v>11.135</v>
      </c>
    </row>
    <row r="152" spans="1:10" x14ac:dyDescent="0.25">
      <c r="A152" s="10">
        <v>1330.253166</v>
      </c>
      <c r="B152" s="17">
        <v>11.321999999999999</v>
      </c>
      <c r="C152" s="6">
        <v>6.4000000000000001E-2</v>
      </c>
      <c r="D152" s="4">
        <v>5632</v>
      </c>
      <c r="H152" s="7">
        <f t="shared" si="7"/>
        <v>2451330.7531659999</v>
      </c>
      <c r="I152" s="7">
        <v>2451330.75512827</v>
      </c>
      <c r="J152" s="12">
        <f t="shared" si="8"/>
        <v>11.071999999999999</v>
      </c>
    </row>
    <row r="153" spans="1:10" x14ac:dyDescent="0.25">
      <c r="A153" s="10">
        <v>1330.2534760000001</v>
      </c>
      <c r="B153" s="17">
        <v>11.311999999999999</v>
      </c>
      <c r="C153" s="6">
        <v>6.6000000000000003E-2</v>
      </c>
      <c r="D153" s="4">
        <v>5632</v>
      </c>
      <c r="H153" s="7">
        <f t="shared" si="7"/>
        <v>2451330.7534759999</v>
      </c>
      <c r="I153" s="7">
        <v>2451330.7554382901</v>
      </c>
      <c r="J153" s="12">
        <f t="shared" si="8"/>
        <v>11.061999999999999</v>
      </c>
    </row>
    <row r="154" spans="1:10" x14ac:dyDescent="0.25">
      <c r="A154" s="10">
        <v>1332.2532659999999</v>
      </c>
      <c r="B154" s="17">
        <v>11.301</v>
      </c>
      <c r="C154" s="6">
        <v>5.3999999999999999E-2</v>
      </c>
      <c r="D154" s="4">
        <v>5632</v>
      </c>
      <c r="H154" s="7">
        <f t="shared" si="7"/>
        <v>2451332.7532660002</v>
      </c>
      <c r="I154" s="7">
        <v>2451332.7553318599</v>
      </c>
      <c r="J154" s="12">
        <f t="shared" si="8"/>
        <v>11.051</v>
      </c>
    </row>
    <row r="155" spans="1:10" x14ac:dyDescent="0.25">
      <c r="A155" s="10">
        <v>1332.253586</v>
      </c>
      <c r="B155" s="17">
        <v>11.279</v>
      </c>
      <c r="C155" s="6">
        <v>5.3999999999999999E-2</v>
      </c>
      <c r="D155" s="4">
        <v>5632</v>
      </c>
      <c r="H155" s="7">
        <f t="shared" si="7"/>
        <v>2451332.7535859998</v>
      </c>
      <c r="I155" s="7">
        <v>2451332.7556518801</v>
      </c>
      <c r="J155" s="12">
        <f t="shared" si="8"/>
        <v>11.029</v>
      </c>
    </row>
    <row r="156" spans="1:10" x14ac:dyDescent="0.25">
      <c r="A156" s="10">
        <v>1339.257433</v>
      </c>
      <c r="B156" s="17">
        <v>11.521000000000001</v>
      </c>
      <c r="C156" s="6">
        <v>2.7E-2</v>
      </c>
      <c r="D156" s="4">
        <v>13858</v>
      </c>
      <c r="H156" s="7">
        <f t="shared" si="7"/>
        <v>2451339.757433</v>
      </c>
      <c r="I156" s="7">
        <v>2451339.7598424</v>
      </c>
      <c r="J156" s="12">
        <f t="shared" si="8"/>
        <v>11.271000000000001</v>
      </c>
    </row>
    <row r="157" spans="1:10" x14ac:dyDescent="0.25">
      <c r="A157" s="10">
        <v>1341.2552330000001</v>
      </c>
      <c r="B157" s="17">
        <v>11.406000000000001</v>
      </c>
      <c r="C157" s="6">
        <v>2.5000000000000001E-2</v>
      </c>
      <c r="D157" s="4">
        <v>1570</v>
      </c>
      <c r="H157" s="7">
        <f t="shared" si="7"/>
        <v>2451341.755233</v>
      </c>
      <c r="I157" s="7">
        <v>2451341.7577344598</v>
      </c>
      <c r="J157" s="12">
        <f t="shared" si="8"/>
        <v>11.156000000000001</v>
      </c>
    </row>
    <row r="158" spans="1:10" x14ac:dyDescent="0.25">
      <c r="A158" s="10">
        <v>1353.2896459999999</v>
      </c>
      <c r="B158" s="17">
        <v>11.371</v>
      </c>
      <c r="C158" s="6">
        <v>0.03</v>
      </c>
      <c r="D158" s="4">
        <v>1570</v>
      </c>
      <c r="H158" s="7">
        <f t="shared" si="7"/>
        <v>2451353.7896460001</v>
      </c>
      <c r="I158" s="7">
        <v>2451353.79263895</v>
      </c>
      <c r="J158" s="12">
        <f t="shared" si="8"/>
        <v>11.121</v>
      </c>
    </row>
    <row r="159" spans="1:10" x14ac:dyDescent="0.25">
      <c r="A159" s="10">
        <v>1353.289966</v>
      </c>
      <c r="B159" s="17">
        <v>11.321</v>
      </c>
      <c r="C159" s="6">
        <v>0.03</v>
      </c>
      <c r="D159" s="4">
        <v>1538</v>
      </c>
      <c r="H159" s="7">
        <f t="shared" si="7"/>
        <v>2451353.7899659998</v>
      </c>
      <c r="I159" s="7">
        <v>2451353.7929589702</v>
      </c>
      <c r="J159" s="12">
        <f t="shared" si="8"/>
        <v>11.071</v>
      </c>
    </row>
    <row r="160" spans="1:10" x14ac:dyDescent="0.25">
      <c r="A160" s="10">
        <v>1354.203436</v>
      </c>
      <c r="B160" s="17">
        <v>11.287000000000001</v>
      </c>
      <c r="C160" s="6">
        <v>3.4000000000000002E-2</v>
      </c>
      <c r="D160" s="4">
        <v>1570</v>
      </c>
      <c r="H160" s="7">
        <f t="shared" si="7"/>
        <v>2451354.7034359998</v>
      </c>
      <c r="I160" s="7">
        <v>2451354.7064615199</v>
      </c>
      <c r="J160" s="12">
        <f t="shared" si="8"/>
        <v>11.037000000000001</v>
      </c>
    </row>
    <row r="161" spans="1:10" x14ac:dyDescent="0.25">
      <c r="A161" s="10">
        <v>1354.2037459999999</v>
      </c>
      <c r="B161" s="17">
        <v>11.297000000000001</v>
      </c>
      <c r="C161" s="6">
        <v>3.3000000000000002E-2</v>
      </c>
      <c r="D161" s="4">
        <v>1538</v>
      </c>
      <c r="H161" s="7">
        <f t="shared" si="7"/>
        <v>2451354.7037459998</v>
      </c>
      <c r="I161" s="7">
        <v>2451354.7067715302</v>
      </c>
      <c r="J161" s="12">
        <f t="shared" si="8"/>
        <v>11.047000000000001</v>
      </c>
    </row>
    <row r="162" spans="1:10" x14ac:dyDescent="0.25">
      <c r="A162" s="10">
        <v>1356.2140159999999</v>
      </c>
      <c r="B162" s="17">
        <v>11.275</v>
      </c>
      <c r="C162" s="6">
        <v>3.3000000000000002E-2</v>
      </c>
      <c r="D162" s="4">
        <v>1538</v>
      </c>
      <c r="H162" s="7">
        <f t="shared" si="7"/>
        <v>2451356.7140159998</v>
      </c>
      <c r="I162" s="7">
        <v>2451356.7171106501</v>
      </c>
      <c r="J162" s="12">
        <f t="shared" si="8"/>
        <v>11.025</v>
      </c>
    </row>
    <row r="163" spans="1:10" x14ac:dyDescent="0.25">
      <c r="A163" s="10">
        <v>1356.214336</v>
      </c>
      <c r="B163" s="17">
        <v>11.266</v>
      </c>
      <c r="C163" s="6">
        <v>3.2000000000000001E-2</v>
      </c>
      <c r="D163" s="4">
        <v>1538</v>
      </c>
      <c r="H163" s="7">
        <f t="shared" si="7"/>
        <v>2451356.7143359999</v>
      </c>
      <c r="I163" s="7">
        <v>2451356.71743066</v>
      </c>
      <c r="J163" s="12">
        <f t="shared" si="8"/>
        <v>11.016</v>
      </c>
    </row>
    <row r="164" spans="1:10" x14ac:dyDescent="0.25">
      <c r="A164" s="10">
        <v>1356.2690459999999</v>
      </c>
      <c r="B164" s="17">
        <v>11.321999999999999</v>
      </c>
      <c r="C164" s="6">
        <v>3.2000000000000001E-2</v>
      </c>
      <c r="D164" s="4">
        <v>1570</v>
      </c>
      <c r="H164" s="7">
        <f t="shared" si="7"/>
        <v>2451356.7690460002</v>
      </c>
      <c r="I164" s="7">
        <v>2451356.7721425002</v>
      </c>
      <c r="J164" s="12">
        <f t="shared" si="8"/>
        <v>11.071999999999999</v>
      </c>
    </row>
    <row r="165" spans="1:10" x14ac:dyDescent="0.25">
      <c r="A165" s="10">
        <v>1356.269366</v>
      </c>
      <c r="B165" s="17">
        <v>11.359</v>
      </c>
      <c r="C165" s="6">
        <v>3.3000000000000002E-2</v>
      </c>
      <c r="D165" s="4">
        <v>1538</v>
      </c>
      <c r="H165" s="7">
        <f t="shared" si="7"/>
        <v>2451356.7693659998</v>
      </c>
      <c r="I165" s="7">
        <v>2451356.77246251</v>
      </c>
      <c r="J165" s="12">
        <f t="shared" si="8"/>
        <v>11.109</v>
      </c>
    </row>
    <row r="166" spans="1:10" x14ac:dyDescent="0.25">
      <c r="A166" s="10">
        <v>1358.202716</v>
      </c>
      <c r="B166" s="17">
        <v>11.289</v>
      </c>
      <c r="C166" s="6">
        <v>4.3999999999999997E-2</v>
      </c>
      <c r="D166" s="4">
        <v>9728</v>
      </c>
      <c r="H166" s="7">
        <f t="shared" si="7"/>
        <v>2451358.7027159999</v>
      </c>
      <c r="I166" s="7">
        <v>2451358.70587557</v>
      </c>
      <c r="J166" s="12">
        <f t="shared" si="8"/>
        <v>11.039</v>
      </c>
    </row>
    <row r="167" spans="1:10" x14ac:dyDescent="0.25">
      <c r="A167" s="10">
        <v>1358.2030360000001</v>
      </c>
      <c r="B167" s="17">
        <v>11.28</v>
      </c>
      <c r="C167" s="6">
        <v>4.3999999999999997E-2</v>
      </c>
      <c r="D167" s="4">
        <v>1536</v>
      </c>
      <c r="H167" s="7">
        <f t="shared" si="7"/>
        <v>2451358.703036</v>
      </c>
      <c r="I167" s="7">
        <v>2451358.7061955798</v>
      </c>
      <c r="J167" s="12">
        <f t="shared" si="8"/>
        <v>11.03</v>
      </c>
    </row>
    <row r="168" spans="1:10" x14ac:dyDescent="0.25">
      <c r="A168" s="10">
        <v>1358.2584360000001</v>
      </c>
      <c r="B168" s="17">
        <v>11.327</v>
      </c>
      <c r="C168" s="6">
        <v>4.4999999999999998E-2</v>
      </c>
      <c r="D168" s="4">
        <v>1536</v>
      </c>
      <c r="H168" s="7">
        <f t="shared" si="7"/>
        <v>2451358.758436</v>
      </c>
      <c r="I168" s="7">
        <v>2451358.7615973302</v>
      </c>
      <c r="J168" s="12">
        <f t="shared" si="8"/>
        <v>11.077</v>
      </c>
    </row>
    <row r="169" spans="1:10" x14ac:dyDescent="0.25">
      <c r="A169" s="10">
        <v>1358.258746</v>
      </c>
      <c r="B169" s="17">
        <v>11.343</v>
      </c>
      <c r="C169" s="6">
        <v>4.3999999999999997E-2</v>
      </c>
      <c r="D169" s="4">
        <v>1536</v>
      </c>
      <c r="H169" s="7">
        <f t="shared" si="7"/>
        <v>2451358.758746</v>
      </c>
      <c r="I169" s="7">
        <v>2451358.76190734</v>
      </c>
      <c r="J169" s="12">
        <f t="shared" si="8"/>
        <v>11.093</v>
      </c>
    </row>
    <row r="170" spans="1:10" x14ac:dyDescent="0.25">
      <c r="A170" s="10">
        <v>1359.250166</v>
      </c>
      <c r="B170" s="17">
        <v>11.444000000000001</v>
      </c>
      <c r="C170" s="6">
        <v>3.7999999999999999E-2</v>
      </c>
      <c r="D170" s="4">
        <v>1536</v>
      </c>
      <c r="H170" s="7">
        <f t="shared" si="7"/>
        <v>2451359.7501659999</v>
      </c>
      <c r="I170" s="7">
        <v>2451359.7533583501</v>
      </c>
      <c r="J170" s="12">
        <f t="shared" si="8"/>
        <v>11.194000000000001</v>
      </c>
    </row>
    <row r="171" spans="1:10" x14ac:dyDescent="0.25">
      <c r="A171" s="10">
        <v>1359.2504759999999</v>
      </c>
      <c r="B171" s="17">
        <v>11.43</v>
      </c>
      <c r="C171" s="6">
        <v>3.9E-2</v>
      </c>
      <c r="D171" s="4">
        <v>1538</v>
      </c>
      <c r="H171" s="7">
        <f t="shared" ref="H171:H198" si="9">A171+2450000.5</f>
        <v>2451359.7504759999</v>
      </c>
      <c r="I171" s="7">
        <v>2451359.7536683599</v>
      </c>
      <c r="J171" s="12">
        <f t="shared" si="8"/>
        <v>11.18</v>
      </c>
    </row>
    <row r="172" spans="1:10" x14ac:dyDescent="0.25">
      <c r="A172" s="10">
        <v>1359.3065859999999</v>
      </c>
      <c r="B172" s="17">
        <v>11.387</v>
      </c>
      <c r="C172" s="6">
        <v>3.5000000000000003E-2</v>
      </c>
      <c r="D172" s="4">
        <v>1538</v>
      </c>
      <c r="H172" s="7">
        <f t="shared" si="9"/>
        <v>2451359.8065860001</v>
      </c>
      <c r="I172" s="7">
        <v>2451359.8097800799</v>
      </c>
      <c r="J172" s="12">
        <f t="shared" si="8"/>
        <v>11.137</v>
      </c>
    </row>
    <row r="173" spans="1:10" x14ac:dyDescent="0.25">
      <c r="A173" s="10">
        <v>1359.3068960000001</v>
      </c>
      <c r="B173" s="17">
        <v>11.356</v>
      </c>
      <c r="C173" s="6">
        <v>3.5000000000000003E-2</v>
      </c>
      <c r="D173" s="4">
        <v>1538</v>
      </c>
      <c r="H173" s="7">
        <f t="shared" si="9"/>
        <v>2451359.8068960002</v>
      </c>
      <c r="I173" s="7">
        <v>2451359.8100900901</v>
      </c>
      <c r="J173" s="12">
        <f t="shared" si="8"/>
        <v>11.106</v>
      </c>
    </row>
    <row r="174" spans="1:10" x14ac:dyDescent="0.25">
      <c r="A174" s="10">
        <v>1361.204236</v>
      </c>
      <c r="B174" s="17">
        <v>11.24</v>
      </c>
      <c r="C174" s="6">
        <v>3.5999999999999997E-2</v>
      </c>
      <c r="D174" s="4">
        <v>1538</v>
      </c>
      <c r="H174" s="7">
        <f t="shared" si="9"/>
        <v>2451361.7042359998</v>
      </c>
      <c r="I174" s="7">
        <v>2451361.7074868502</v>
      </c>
      <c r="J174" s="12">
        <f t="shared" si="8"/>
        <v>10.99</v>
      </c>
    </row>
    <row r="175" spans="1:10" x14ac:dyDescent="0.25">
      <c r="A175" s="10">
        <v>1361.2045559999999</v>
      </c>
      <c r="B175" s="17">
        <v>11.234</v>
      </c>
      <c r="C175" s="6">
        <v>3.5000000000000003E-2</v>
      </c>
      <c r="D175" s="4">
        <v>1538</v>
      </c>
      <c r="H175" s="7">
        <f t="shared" si="9"/>
        <v>2451361.704556</v>
      </c>
      <c r="I175" s="7">
        <v>2451361.7078068601</v>
      </c>
      <c r="J175" s="12">
        <f t="shared" si="8"/>
        <v>10.984</v>
      </c>
    </row>
    <row r="176" spans="1:10" x14ac:dyDescent="0.25">
      <c r="A176" s="10">
        <v>1361.261246</v>
      </c>
      <c r="B176" s="17">
        <v>11.401</v>
      </c>
      <c r="C176" s="6">
        <v>4.2999999999999997E-2</v>
      </c>
      <c r="D176" s="4">
        <v>1570</v>
      </c>
      <c r="H176" s="7">
        <f t="shared" si="9"/>
        <v>2451361.761246</v>
      </c>
      <c r="I176" s="7">
        <v>2451361.7644985099</v>
      </c>
      <c r="J176" s="12">
        <f t="shared" si="8"/>
        <v>11.151</v>
      </c>
    </row>
    <row r="177" spans="1:10" x14ac:dyDescent="0.25">
      <c r="A177" s="10">
        <v>1361.2615659999999</v>
      </c>
      <c r="B177" s="17">
        <v>11.420999999999999</v>
      </c>
      <c r="C177" s="6">
        <v>4.1000000000000002E-2</v>
      </c>
      <c r="D177" s="4">
        <v>1538</v>
      </c>
      <c r="H177" s="7">
        <f t="shared" si="9"/>
        <v>2451361.7615660001</v>
      </c>
      <c r="I177" s="7">
        <v>2451361.7648185198</v>
      </c>
      <c r="J177" s="12">
        <f t="shared" si="8"/>
        <v>11.170999999999999</v>
      </c>
    </row>
    <row r="178" spans="1:10" x14ac:dyDescent="0.25">
      <c r="A178" s="10">
        <v>1362.202896</v>
      </c>
      <c r="B178" s="17">
        <v>11.327999999999999</v>
      </c>
      <c r="C178" s="6">
        <v>3.2000000000000001E-2</v>
      </c>
      <c r="D178" s="4">
        <v>1570</v>
      </c>
      <c r="H178" s="7">
        <f t="shared" si="9"/>
        <v>2451362.7028959999</v>
      </c>
      <c r="I178" s="7">
        <v>2451362.7061754102</v>
      </c>
      <c r="J178" s="12">
        <f t="shared" si="8"/>
        <v>11.077999999999999</v>
      </c>
    </row>
    <row r="179" spans="1:10" x14ac:dyDescent="0.25">
      <c r="A179" s="10">
        <v>1362.2032059999999</v>
      </c>
      <c r="B179" s="17">
        <v>11.305</v>
      </c>
      <c r="C179" s="6">
        <v>3.4000000000000002E-2</v>
      </c>
      <c r="D179" s="4">
        <v>5634</v>
      </c>
      <c r="H179" s="7">
        <f t="shared" si="9"/>
        <v>2451362.7032059999</v>
      </c>
      <c r="I179" s="7">
        <v>2451362.70648542</v>
      </c>
      <c r="J179" s="12">
        <f t="shared" si="8"/>
        <v>11.055</v>
      </c>
    </row>
    <row r="180" spans="1:10" x14ac:dyDescent="0.25">
      <c r="A180" s="10">
        <v>1364.2410159999999</v>
      </c>
      <c r="B180" s="17">
        <v>11.397</v>
      </c>
      <c r="C180" s="6">
        <v>2.9000000000000001E-2</v>
      </c>
      <c r="D180" s="4">
        <v>5666</v>
      </c>
      <c r="H180" s="7">
        <f t="shared" si="9"/>
        <v>2451364.741016</v>
      </c>
      <c r="I180" s="7">
        <v>2451364.7443508198</v>
      </c>
      <c r="J180" s="12">
        <f t="shared" si="8"/>
        <v>11.147</v>
      </c>
    </row>
    <row r="181" spans="1:10" x14ac:dyDescent="0.25">
      <c r="A181" s="10">
        <v>1364.2987659999999</v>
      </c>
      <c r="B181" s="17">
        <v>11.317</v>
      </c>
      <c r="C181" s="6">
        <v>2.8000000000000001E-2</v>
      </c>
      <c r="D181" s="4">
        <v>1538</v>
      </c>
      <c r="H181" s="7">
        <f t="shared" si="9"/>
        <v>2451364.7987660002</v>
      </c>
      <c r="I181" s="7">
        <v>2451364.8021023399</v>
      </c>
      <c r="J181" s="12">
        <f t="shared" si="8"/>
        <v>11.067</v>
      </c>
    </row>
    <row r="182" spans="1:10" x14ac:dyDescent="0.25">
      <c r="A182" s="10">
        <v>1389.2445560000001</v>
      </c>
      <c r="B182" s="17">
        <v>11.298999999999999</v>
      </c>
      <c r="C182" s="6">
        <v>3.4000000000000002E-2</v>
      </c>
      <c r="D182" s="4">
        <v>1570</v>
      </c>
      <c r="H182" s="7">
        <f t="shared" si="9"/>
        <v>2451389.744556</v>
      </c>
      <c r="I182" s="7">
        <v>2451389.7482382702</v>
      </c>
      <c r="J182" s="12">
        <f t="shared" si="8"/>
        <v>11.048999999999999</v>
      </c>
    </row>
    <row r="183" spans="1:10" x14ac:dyDescent="0.25">
      <c r="A183" s="10">
        <v>1389.244876</v>
      </c>
      <c r="B183" s="17">
        <v>11.339</v>
      </c>
      <c r="C183" s="6">
        <v>3.4000000000000002E-2</v>
      </c>
      <c r="D183" s="4">
        <v>1536</v>
      </c>
      <c r="H183" s="7">
        <f t="shared" si="9"/>
        <v>2451389.7448760001</v>
      </c>
      <c r="I183" s="7">
        <v>2451389.7485582698</v>
      </c>
      <c r="J183" s="12">
        <f t="shared" si="8"/>
        <v>11.089</v>
      </c>
    </row>
    <row r="184" spans="1:10" x14ac:dyDescent="0.25">
      <c r="A184" s="10">
        <v>1390.1863060000001</v>
      </c>
      <c r="B184" s="17">
        <v>11.295999999999999</v>
      </c>
      <c r="C184" s="6">
        <v>3.2000000000000001E-2</v>
      </c>
      <c r="D184" s="4">
        <v>1538</v>
      </c>
      <c r="H184" s="7">
        <f t="shared" si="9"/>
        <v>2451390.6863060002</v>
      </c>
      <c r="I184" s="7">
        <v>2451390.6899888702</v>
      </c>
      <c r="J184" s="12">
        <f t="shared" si="8"/>
        <v>11.045999999999999</v>
      </c>
    </row>
    <row r="185" spans="1:10" x14ac:dyDescent="0.25">
      <c r="A185" s="10">
        <v>1390.1866259999999</v>
      </c>
      <c r="B185" s="17">
        <v>11.34</v>
      </c>
      <c r="C185" s="6">
        <v>3.2000000000000001E-2</v>
      </c>
      <c r="D185" s="4">
        <v>1538</v>
      </c>
      <c r="H185" s="7">
        <f t="shared" si="9"/>
        <v>2451390.6866259999</v>
      </c>
      <c r="I185" s="7">
        <v>2451390.6903088698</v>
      </c>
      <c r="J185" s="12">
        <f t="shared" si="8"/>
        <v>11.09</v>
      </c>
    </row>
    <row r="186" spans="1:10" x14ac:dyDescent="0.25">
      <c r="A186" s="10">
        <v>1390.2441960000001</v>
      </c>
      <c r="B186" s="17">
        <v>11.31</v>
      </c>
      <c r="C186" s="6">
        <v>3.2000000000000001E-2</v>
      </c>
      <c r="D186" s="4">
        <v>1570</v>
      </c>
      <c r="H186" s="7">
        <f t="shared" si="9"/>
        <v>2451390.744196</v>
      </c>
      <c r="I186" s="7">
        <v>2451390.74787887</v>
      </c>
      <c r="J186" s="12">
        <f t="shared" si="8"/>
        <v>11.06</v>
      </c>
    </row>
    <row r="187" spans="1:10" x14ac:dyDescent="0.25">
      <c r="A187" s="10">
        <v>1390.244506</v>
      </c>
      <c r="B187" s="17">
        <v>11.321</v>
      </c>
      <c r="C187" s="6">
        <v>3.2000000000000001E-2</v>
      </c>
      <c r="D187" s="4">
        <v>1570</v>
      </c>
      <c r="H187" s="7">
        <f t="shared" si="9"/>
        <v>2451390.7445060001</v>
      </c>
      <c r="I187" s="7">
        <v>2451390.74818887</v>
      </c>
      <c r="J187" s="12">
        <f t="shared" si="8"/>
        <v>11.071</v>
      </c>
    </row>
    <row r="188" spans="1:10" x14ac:dyDescent="0.25">
      <c r="A188" s="10">
        <v>1404.2292629999999</v>
      </c>
      <c r="B188" s="17">
        <v>11.47</v>
      </c>
      <c r="C188" s="6">
        <v>0.03</v>
      </c>
      <c r="D188" s="4">
        <v>1570</v>
      </c>
      <c r="H188" s="7">
        <f t="shared" si="9"/>
        <v>2451404.7292630002</v>
      </c>
      <c r="I188" s="7">
        <v>2451404.7328454698</v>
      </c>
      <c r="J188" s="12">
        <f t="shared" si="8"/>
        <v>11.22</v>
      </c>
    </row>
    <row r="189" spans="1:10" x14ac:dyDescent="0.25">
      <c r="A189" s="10">
        <v>1404.2302830000001</v>
      </c>
      <c r="B189" s="17">
        <v>11.444000000000001</v>
      </c>
      <c r="C189" s="6">
        <v>0.03</v>
      </c>
      <c r="D189" s="4">
        <v>13826</v>
      </c>
      <c r="H189" s="7">
        <f t="shared" si="9"/>
        <v>2451404.730283</v>
      </c>
      <c r="I189" s="7">
        <v>2451404.7338654501</v>
      </c>
      <c r="J189" s="12">
        <f t="shared" si="8"/>
        <v>11.194000000000001</v>
      </c>
    </row>
    <row r="190" spans="1:10" x14ac:dyDescent="0.25">
      <c r="A190" s="10">
        <v>1409.2218130000001</v>
      </c>
      <c r="B190" s="17">
        <v>11.292999999999999</v>
      </c>
      <c r="C190" s="6">
        <v>3.2000000000000001E-2</v>
      </c>
      <c r="D190" s="4">
        <v>13826</v>
      </c>
      <c r="H190" s="7">
        <f t="shared" si="9"/>
        <v>2451409.7218129998</v>
      </c>
      <c r="I190" s="7">
        <v>2451409.7253109799</v>
      </c>
      <c r="J190" s="12">
        <f t="shared" si="8"/>
        <v>11.042999999999999</v>
      </c>
    </row>
    <row r="191" spans="1:10" x14ac:dyDescent="0.25">
      <c r="A191" s="10">
        <v>1414.1965359999999</v>
      </c>
      <c r="B191" s="17">
        <v>11.433</v>
      </c>
      <c r="C191" s="6">
        <v>3.9E-2</v>
      </c>
      <c r="D191" s="4">
        <v>1536</v>
      </c>
      <c r="H191" s="7">
        <f t="shared" si="9"/>
        <v>2451414.6965359999</v>
      </c>
      <c r="I191" s="7">
        <v>2451414.6999250501</v>
      </c>
      <c r="J191" s="12">
        <f t="shared" si="8"/>
        <v>11.183</v>
      </c>
    </row>
    <row r="192" spans="1:10" x14ac:dyDescent="0.25">
      <c r="A192" s="10">
        <v>1414.196856</v>
      </c>
      <c r="B192" s="17">
        <v>11.343</v>
      </c>
      <c r="C192" s="6">
        <v>3.5999999999999997E-2</v>
      </c>
      <c r="D192" s="4">
        <v>1536</v>
      </c>
      <c r="H192" s="7">
        <f t="shared" si="9"/>
        <v>2451414.696856</v>
      </c>
      <c r="I192" s="7">
        <v>2451414.70024504</v>
      </c>
      <c r="J192" s="12">
        <f t="shared" si="8"/>
        <v>11.093</v>
      </c>
    </row>
    <row r="193" spans="1:10" x14ac:dyDescent="0.25">
      <c r="A193" s="10">
        <v>1414.2514659999999</v>
      </c>
      <c r="B193" s="17">
        <v>11.356</v>
      </c>
      <c r="C193" s="6">
        <v>4.3999999999999997E-2</v>
      </c>
      <c r="D193" s="4">
        <v>1538</v>
      </c>
      <c r="H193" s="7">
        <f t="shared" si="9"/>
        <v>2451414.751466</v>
      </c>
      <c r="I193" s="7">
        <v>2451414.7548537101</v>
      </c>
      <c r="J193" s="12">
        <f t="shared" si="8"/>
        <v>11.106</v>
      </c>
    </row>
    <row r="194" spans="1:10" x14ac:dyDescent="0.25">
      <c r="A194" s="10">
        <v>1414.2517760000001</v>
      </c>
      <c r="B194" s="17">
        <v>11.349</v>
      </c>
      <c r="C194" s="6">
        <v>3.3000000000000002E-2</v>
      </c>
      <c r="D194" s="4">
        <v>1538</v>
      </c>
      <c r="H194" s="7">
        <f t="shared" si="9"/>
        <v>2451414.751776</v>
      </c>
      <c r="I194" s="7">
        <v>2451414.7551637101</v>
      </c>
      <c r="J194" s="12">
        <f t="shared" si="8"/>
        <v>11.099</v>
      </c>
    </row>
    <row r="195" spans="1:10" x14ac:dyDescent="0.25">
      <c r="A195" s="10">
        <v>1415.330796</v>
      </c>
      <c r="B195" s="17">
        <v>11.323</v>
      </c>
      <c r="C195" s="6">
        <v>3.9E-2</v>
      </c>
      <c r="D195" s="4">
        <v>1536</v>
      </c>
      <c r="H195" s="7">
        <f t="shared" si="9"/>
        <v>2451415.8307960001</v>
      </c>
      <c r="I195" s="7">
        <v>2451415.8341568299</v>
      </c>
      <c r="J195" s="12">
        <f t="shared" si="8"/>
        <v>11.073</v>
      </c>
    </row>
    <row r="196" spans="1:10" x14ac:dyDescent="0.25">
      <c r="A196" s="10">
        <v>1415.3311160000001</v>
      </c>
      <c r="B196" s="17">
        <v>11.260999999999999</v>
      </c>
      <c r="C196" s="6">
        <v>3.7999999999999999E-2</v>
      </c>
      <c r="D196" s="4">
        <v>1536</v>
      </c>
      <c r="H196" s="7">
        <f t="shared" si="9"/>
        <v>2451415.8311160002</v>
      </c>
      <c r="I196" s="7">
        <v>2451415.8344768202</v>
      </c>
      <c r="J196" s="12">
        <f t="shared" si="8"/>
        <v>11.010999999999999</v>
      </c>
    </row>
    <row r="197" spans="1:10" x14ac:dyDescent="0.25">
      <c r="A197" s="10">
        <v>1415.3853059999999</v>
      </c>
      <c r="B197" s="17">
        <v>11.343999999999999</v>
      </c>
      <c r="C197" s="6">
        <v>4.5999999999999999E-2</v>
      </c>
      <c r="D197" s="4">
        <v>1536</v>
      </c>
      <c r="H197" s="7">
        <f t="shared" si="9"/>
        <v>2451415.8853059998</v>
      </c>
      <c r="I197" s="7">
        <v>2451415.88866544</v>
      </c>
      <c r="J197" s="12">
        <f t="shared" si="8"/>
        <v>11.093999999999999</v>
      </c>
    </row>
    <row r="198" spans="1:10" x14ac:dyDescent="0.25">
      <c r="A198" s="10">
        <v>1417.159566</v>
      </c>
      <c r="B198" s="17">
        <v>11.27</v>
      </c>
      <c r="C198" s="6">
        <v>3.6999999999999998E-2</v>
      </c>
      <c r="D198" s="4">
        <v>9730</v>
      </c>
      <c r="H198" s="7">
        <f t="shared" si="9"/>
        <v>2451417.6595660001</v>
      </c>
      <c r="I198" s="7">
        <v>2451417.6628787201</v>
      </c>
      <c r="J198" s="12">
        <f t="shared" si="8"/>
        <v>11.02</v>
      </c>
    </row>
    <row r="199" spans="1:10" x14ac:dyDescent="0.25">
      <c r="A199" s="18"/>
      <c r="B199" s="19"/>
    </row>
    <row r="200" spans="1:10" s="2" customFormat="1" x14ac:dyDescent="0.25">
      <c r="A200" s="8" t="s">
        <v>18</v>
      </c>
      <c r="B200" s="13"/>
      <c r="H200" s="8"/>
      <c r="I200" s="8"/>
      <c r="J200" s="13"/>
    </row>
    <row r="201" spans="1:10" x14ac:dyDescent="0.25">
      <c r="B201" s="17">
        <v>11.09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light curve and phase diagram</vt:lpstr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Conner</dc:creator>
  <cp:lastModifiedBy>David Conner</cp:lastModifiedBy>
  <dcterms:created xsi:type="dcterms:W3CDTF">2016-02-11T11:48:22Z</dcterms:created>
  <dcterms:modified xsi:type="dcterms:W3CDTF">2016-02-11T23:49:43Z</dcterms:modified>
</cp:coreProperties>
</file>